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37" firstSheet="33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<sst xmlns="http://schemas.openxmlformats.org/spreadsheetml/2006/main" count="1175" uniqueCount="425">
  <si>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</si>
  <si>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</si>
  <si>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</si>
  <si>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</si>
  <si>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</si>
  <si>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</si>
  <si>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</si>
  <si>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</si>
  <si>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</si>
  <si>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</si>
  <si>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</si>
  <si>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</si>
  <si>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</si>
  <si>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</si>
  <si>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</si>
  <si>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</si>
  <si>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</si>
  <si>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</si>
  <si>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</si>
  <si>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</si>
  <si>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</si>
  <si>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</si>
  <si>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</si>
  <si>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</si>
  <si>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</si>
  <si>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</si>
  <si>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</si>
  <si>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</si>
  <si>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</si>
  <si>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</si>
  <si>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</si>
  <si>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</si>
  <si>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</si>
  <si>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</si>
  <si>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</si>
  <si>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二、医疗卫生与计划生育支出</t>
  </si>
  <si>
    <t xml:space="preserve">  行政事业单位医疗</t>
  </si>
  <si>
    <t xml:space="preserve">    行政单位医疗</t>
  </si>
  <si>
    <t xml:space="preserve">    行政运行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</si>
  <si>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</si>
  <si>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</si>
  <si>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</si>
  <si>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</si>
  <si>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</si>
  <si>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</si>
  <si>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</si>
  <si>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</si>
  <si>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</si>
  <si>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</si>
  <si>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</si>
  <si>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</si>
  <si>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</si>
  <si>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</si>
  <si>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</si>
  <si>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</si>
  <si>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</si>
  <si>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</si>
  <si>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</si>
  <si>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</si>
  <si>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</si>
  <si>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</si>
  <si>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</si>
  <si>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</si>
  <si>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</si>
  <si>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</si>
  <si>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</si>
  <si>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</si>
  <si>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</si>
  <si>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</si>
  <si>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</si>
  <si>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</si>
  <si>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</si>
  <si>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</si>
  <si>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</si>
  <si>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221</t>
  </si>
  <si>
    <t>住房保障支出</t>
  </si>
  <si>
    <t>01</t>
  </si>
  <si>
    <t>……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</si>
  <si>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</si>
  <si>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</si>
  <si>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</si>
  <si>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</si>
  <si>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</si>
  <si>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</si>
  <si>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</si>
  <si>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</si>
  <si>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</si>
  <si>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</si>
  <si>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</si>
  <si>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</si>
  <si>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</si>
  <si>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</si>
  <si>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</si>
  <si>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</si>
  <si>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</si>
  <si>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</si>
  <si>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</si>
  <si>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</si>
  <si>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</si>
  <si>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</si>
  <si>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</si>
  <si>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</si>
  <si>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</si>
  <si>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</si>
  <si>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</si>
  <si>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</si>
  <si>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</si>
  <si>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>06</t>
  </si>
  <si>
    <t>302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</si>
  <si>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</si>
  <si>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</si>
  <si>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</si>
  <si>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</si>
  <si>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</si>
  <si>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</si>
  <si>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</si>
  <si>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</si>
  <si>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培训费</t>
  </si>
  <si>
    <t xml:space="preserve">    公务接待费</t>
  </si>
  <si>
    <t xml:space="preserve">    被装购置费</t>
  </si>
  <si>
    <t xml:space="preserve">    其他交通费用</t>
  </si>
  <si>
    <t>303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</si>
  <si>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</si>
  <si>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</si>
  <si>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</si>
  <si>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</si>
  <si>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</si>
  <si>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</si>
  <si>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</si>
  <si>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</si>
  <si>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</si>
  <si>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</si>
  <si>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</si>
  <si>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</si>
  <si>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</si>
  <si>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</si>
  <si>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</si>
  <si>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</si>
  <si>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</si>
  <si>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</si>
  <si>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</si>
  <si>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</si>
  <si>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</si>
  <si>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</si>
  <si>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</si>
  <si>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</si>
  <si>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</si>
  <si>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</si>
  <si>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</si>
  <si>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</si>
  <si>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</si>
  <si>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</si>
  <si>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</si>
  <si>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</si>
  <si>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</si>
  <si>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</si>
  <si>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</si>
  <si>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</si>
  <si>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</si>
  <si>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</si>
  <si>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</si>
  <si>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</si>
  <si>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</si>
  <si>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</si>
  <si>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</si>
  <si>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</si>
  <si>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</si>
  <si>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</si>
  <si>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</si>
  <si>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</si>
  <si>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</si>
  <si>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</si>
  <si>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</si>
  <si>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</si>
  <si>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</si>
  <si>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</si>
  <si>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</si>
  <si>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</si>
  <si>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</si>
  <si>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</si>
  <si>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</si>
  <si>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</si>
  <si>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</si>
  <si>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</si>
  <si>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</si>
  <si>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部门名称：抚顺市司法局（本级）</t>
  </si>
  <si>
    <t>三、公共安全支出</t>
  </si>
  <si>
    <t xml:space="preserve">  司法</t>
  </si>
  <si>
    <t xml:space="preserve">    行政运行</t>
  </si>
  <si>
    <t xml:space="preserve">    基层司法业务</t>
  </si>
  <si>
    <t xml:space="preserve">    普法宣传</t>
  </si>
  <si>
    <t xml:space="preserve">    社区矫正</t>
  </si>
  <si>
    <t xml:space="preserve">    司法鉴定</t>
  </si>
  <si>
    <t>抚顺市司法局（本级）</t>
  </si>
  <si>
    <t>抚顺市司法局（本级）2018年部门预算和“三公”经费预算公开表</t>
  </si>
  <si>
    <t>06</t>
  </si>
  <si>
    <t>01</t>
  </si>
  <si>
    <t>04</t>
  </si>
  <si>
    <t>05</t>
  </si>
  <si>
    <t>10</t>
  </si>
  <si>
    <t>02</t>
  </si>
  <si>
    <t>公共安全支出</t>
  </si>
  <si>
    <t xml:space="preserve">  司法</t>
  </si>
  <si>
    <t xml:space="preserve">    基层司法业务</t>
  </si>
  <si>
    <t xml:space="preserve">    普法宣传</t>
  </si>
  <si>
    <t xml:space="preserve">    社区矫正</t>
  </si>
  <si>
    <t xml:space="preserve">    司法鉴定</t>
  </si>
  <si>
    <t>抚顺市司法局（本级）</t>
  </si>
  <si>
    <t>部门名称：抚顺市司法局（本级）</t>
  </si>
  <si>
    <t>06</t>
  </si>
  <si>
    <t>01</t>
  </si>
  <si>
    <t>04</t>
  </si>
  <si>
    <t>05</t>
  </si>
  <si>
    <t>10</t>
  </si>
  <si>
    <t>02</t>
  </si>
  <si>
    <t>部门名称：抚顺市司法局(本级 )</t>
  </si>
  <si>
    <t>06</t>
  </si>
  <si>
    <t>01</t>
  </si>
  <si>
    <t>04</t>
  </si>
  <si>
    <t>05</t>
  </si>
  <si>
    <t>10</t>
  </si>
  <si>
    <t>02</t>
  </si>
  <si>
    <t>抚顺市司法局（本级）</t>
  </si>
  <si>
    <t>301</t>
  </si>
  <si>
    <t>30101</t>
  </si>
  <si>
    <t>3010101</t>
  </si>
  <si>
    <t>30102</t>
  </si>
  <si>
    <t>3010201</t>
  </si>
  <si>
    <t>3010202</t>
  </si>
  <si>
    <t>30103</t>
  </si>
  <si>
    <t>3010301</t>
  </si>
  <si>
    <t>30108</t>
  </si>
  <si>
    <t>3010801</t>
  </si>
  <si>
    <t>30110</t>
  </si>
  <si>
    <t>3011001</t>
  </si>
  <si>
    <t>30112</t>
  </si>
  <si>
    <t>3011205</t>
  </si>
  <si>
    <t>30113</t>
  </si>
  <si>
    <t>3011301</t>
  </si>
  <si>
    <t>30201</t>
  </si>
  <si>
    <t>3020101</t>
  </si>
  <si>
    <t>30202</t>
  </si>
  <si>
    <t>3020201</t>
  </si>
  <si>
    <t>3020250</t>
  </si>
  <si>
    <t>30204</t>
  </si>
  <si>
    <t>3020401</t>
  </si>
  <si>
    <t>30205</t>
  </si>
  <si>
    <t>3020501</t>
  </si>
  <si>
    <t>30206</t>
  </si>
  <si>
    <t>3020601</t>
  </si>
  <si>
    <t>30207</t>
  </si>
  <si>
    <t>3020701</t>
  </si>
  <si>
    <t>30209</t>
  </si>
  <si>
    <t>3020901</t>
  </si>
  <si>
    <t>30211</t>
  </si>
  <si>
    <t>3021101</t>
  </si>
  <si>
    <t>30213</t>
  </si>
  <si>
    <t>3021301</t>
  </si>
  <si>
    <t>3021350</t>
  </si>
  <si>
    <t>30214</t>
  </si>
  <si>
    <t>3021450</t>
  </si>
  <si>
    <t>30215</t>
  </si>
  <si>
    <t>3021550</t>
  </si>
  <si>
    <t>30216</t>
  </si>
  <si>
    <t>3021601</t>
  </si>
  <si>
    <t>3021650</t>
  </si>
  <si>
    <t>30217</t>
  </si>
  <si>
    <t>3021701</t>
  </si>
  <si>
    <t>30224</t>
  </si>
  <si>
    <t>3022401</t>
  </si>
  <si>
    <t>30226</t>
  </si>
  <si>
    <t>3022650</t>
  </si>
  <si>
    <t>30228</t>
  </si>
  <si>
    <t>3022801</t>
  </si>
  <si>
    <t>3022802</t>
  </si>
  <si>
    <t>30231</t>
  </si>
  <si>
    <t>3023101</t>
  </si>
  <si>
    <t>30239</t>
  </si>
  <si>
    <t>3023901</t>
  </si>
  <si>
    <t>30299</t>
  </si>
  <si>
    <t>3029902</t>
  </si>
  <si>
    <t>3029999</t>
  </si>
  <si>
    <t>30301</t>
  </si>
  <si>
    <t>3030101</t>
  </si>
  <si>
    <t>3030102</t>
  </si>
  <si>
    <t>30302</t>
  </si>
  <si>
    <t>3030201</t>
  </si>
  <si>
    <t>3030202</t>
  </si>
  <si>
    <t>30305</t>
  </si>
  <si>
    <t>3030501</t>
  </si>
  <si>
    <t>3030502</t>
  </si>
  <si>
    <t>30399</t>
  </si>
  <si>
    <t>3039940</t>
  </si>
  <si>
    <t xml:space="preserve">  基本工资</t>
  </si>
  <si>
    <t xml:space="preserve">    基本工资（统发）</t>
  </si>
  <si>
    <t xml:space="preserve">  津贴补贴</t>
  </si>
  <si>
    <t xml:space="preserve">    津贴补贴（统发）</t>
  </si>
  <si>
    <t xml:space="preserve">    津贴补贴（非统发）</t>
  </si>
  <si>
    <t xml:space="preserve">  奖金</t>
  </si>
  <si>
    <t xml:space="preserve">    奖金（统发）</t>
  </si>
  <si>
    <t xml:space="preserve">  机关事业单位基本养老保险缴费</t>
  </si>
  <si>
    <t xml:space="preserve">    机关事业单位基本养老保险缴费（统发）</t>
  </si>
  <si>
    <t xml:space="preserve">  职工基本医疗保险缴费</t>
  </si>
  <si>
    <t xml:space="preserve">    职工基本医疗保险缴费（统发）</t>
  </si>
  <si>
    <t xml:space="preserve">  其他社会保障缴费</t>
  </si>
  <si>
    <t xml:space="preserve">    医保大病统筹（含风险调剂金）（统发）</t>
  </si>
  <si>
    <t xml:space="preserve">  住房公积金</t>
  </si>
  <si>
    <t xml:space="preserve">    住房公积金（统发）</t>
  </si>
  <si>
    <t xml:space="preserve">  办公费</t>
  </si>
  <si>
    <t xml:space="preserve">  印刷费</t>
  </si>
  <si>
    <t xml:space="preserve">    印刷费（项目）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</si>
  <si>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</si>
  <si>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</si>
  <si>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</si>
  <si>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</si>
  <si>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</si>
  <si>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</si>
  <si>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</si>
  <si>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  维修（护）费</t>
  </si>
  <si>
    <t xml:space="preserve">    维修（护）费（项目）</t>
  </si>
  <si>
    <t xml:space="preserve">  租赁费</t>
  </si>
  <si>
    <t xml:space="preserve">    租赁费（项目）</t>
  </si>
  <si>
    <t xml:space="preserve">  会议费</t>
  </si>
  <si>
    <t xml:space="preserve">    会议费（项目）</t>
  </si>
  <si>
    <t xml:space="preserve">  培训费</t>
  </si>
  <si>
    <t xml:space="preserve">    培训费（项目）</t>
  </si>
  <si>
    <t xml:space="preserve">  公务接待费</t>
  </si>
  <si>
    <t xml:space="preserve">  被装购置费</t>
  </si>
  <si>
    <t xml:space="preserve">  劳务费</t>
  </si>
  <si>
    <t xml:space="preserve">    劳务费（项目）</t>
  </si>
  <si>
    <t xml:space="preserve">  工会经费</t>
  </si>
  <si>
    <t xml:space="preserve">    工会经费（上缴）</t>
  </si>
  <si>
    <t xml:space="preserve">    工会经费（留存）</t>
  </si>
  <si>
    <t xml:space="preserve">  公务用车运行维护费</t>
  </si>
  <si>
    <t xml:space="preserve">    公务用车运行维护费（已车改）</t>
  </si>
  <si>
    <t xml:space="preserve">  其他交通费用</t>
  </si>
  <si>
    <t xml:space="preserve">  其他商品和服务支出</t>
  </si>
  <si>
    <t xml:space="preserve">    离退休人员公用经费</t>
  </si>
  <si>
    <t xml:space="preserve">    其他商品和服务支出（项目）</t>
  </si>
  <si>
    <t xml:space="preserve">  离休费</t>
  </si>
  <si>
    <t xml:space="preserve">    离休费（统发）</t>
  </si>
  <si>
    <t xml:space="preserve">    离休费（非统发）</t>
  </si>
  <si>
    <t xml:space="preserve">  退休费</t>
  </si>
  <si>
    <t xml:space="preserve">    退休费（统发）</t>
  </si>
  <si>
    <t xml:space="preserve">    退休费（非统发）</t>
  </si>
  <si>
    <t xml:space="preserve">  生活补助</t>
  </si>
  <si>
    <t xml:space="preserve">    在职遗属补助</t>
  </si>
  <si>
    <t xml:space="preserve">    离退遗属补助</t>
  </si>
  <si>
    <t xml:space="preserve">  其他对个人和家庭的补助支出</t>
  </si>
  <si>
    <t xml:space="preserve">    其他对个人和家庭的补助（统发）</t>
  </si>
  <si>
    <t>204</t>
  </si>
  <si>
    <t>注：本部门没有纳入预算管理的行政事业性收费预算拨款收入，也没有使用纳入预算管理的行政事业性收费安排的支出，故本表无数据”。</t>
  </si>
  <si>
    <t>注：本部门没有纳入预算管理的政府性基金收入，也没有使用纳入预算管理的政府性基金收入安排的支出，故本表无数据。</t>
  </si>
  <si>
    <t>注：本部门没有国有资本经营预算安排的支出，故本表无数据。</t>
  </si>
  <si>
    <t>抚顺市司法局（本级）</t>
  </si>
  <si>
    <t xml:space="preserve">    人民调解</t>
  </si>
  <si>
    <t xml:space="preserve">    安置帮教</t>
  </si>
  <si>
    <t xml:space="preserve">    信访律师</t>
  </si>
  <si>
    <t>1、培训费2.16万元，司法所长暨人民调解员骨干培训2.16万元。其中：伙食费0.5万元（100人×50）；讲课费0.2万元；租用场地费0.3万元；人民调解资料会汇编0.48万元（6类×100本×8元）；调解专业书籍0.3万元；其他费用0.38万元。2、印刷费3.84万元，人民调解卷宗3.84万元（4000份×6类×1.6元/份）。</t>
  </si>
  <si>
    <t>一、培训费2万元，安置帮教办公室主任培训（150人，1天）。其中，伙食费0.75万元（150×50元）；场地费0.4万元；讲课费0.3万元；资料及会务费0.55万元。二、印刷费0.3万元，印刷刑满释放人员档案0.3万元（1000人×3元）。三、其他商品服务支出2.7万元：1、安置帮教基地牌匾制作0.7万元；2、省外刑满释放人员衔接经费2万元。</t>
  </si>
  <si>
    <t>一、印刷费1万元，社区矫正档案印刷1万元（2000份×5元）。二、维修（护）费5.4万元，社区矫正平台运营维护费5.4万元。三、其他商品和服务支出9.6万元：1、《社区矫正法》宣传费用0.6万元；2、社区矫正志愿者9万元，其中，志愿者工作手册0.45万元（90本×5元/本）、交通补助8.64万元（30元/次×4次/月×12月×60人）。</t>
  </si>
  <si>
    <t>1、培训费1.5万元，司法鉴定人培训1.5万元。其中：会场、伙食费等费用0.8万元；资料费 0.2万元；讲课费用 0.5万元。2、其他商品服务支出0.5万元，人民监督员公告费用 0.5万元（3次）。</t>
  </si>
  <si>
    <t>劳务费10万元，信访律师办案经费10万元（40件×0.25万元/件）。</t>
  </si>
  <si>
    <t>一、会议费0.43万元，召开“全市落实‘谁执法谁普法’责任制工作会议”0.43万元。其中：材料印刷费0.3万元；会标制作费0.03万元；会务费0.1万元。二、其他商品和服务支出9.77万元：1、评选市级民主法治村及市级法治文化基地制作牌匾0.2万元（20个×100元）；2、在全市中小学校开展《我与国歌》普法微视频征集活动0.3万元；3、举办“践行雷锋精神，提升法律素养”抚顺市首届“守法好公民”评选活动7.31万元，其中：广播电视大厅场地租用费4万元；材料印刷费0.4万元、视频片制作费2万元、奖牌0.57万</t>
  </si>
  <si>
    <t>注：2018年本部门没有政府采购预算支出，故本表无数据。</t>
  </si>
  <si>
    <t>志愿者补贴</t>
  </si>
  <si>
    <t>平台运营维护</t>
  </si>
  <si>
    <t>社区矫正志愿者补贴7.6万元。其中：意外伤害险0.4万元（80元/人X50人）；志愿者交通补助7.2万元（30元/次X4次/月X12月X50人）。</t>
  </si>
  <si>
    <t>社区矫正平台运营维护费5.4万元。</t>
  </si>
  <si>
    <t>204</t>
  </si>
  <si>
    <t>06</t>
  </si>
  <si>
    <t>10</t>
  </si>
  <si>
    <t>政府委托的矫正项目实施</t>
  </si>
  <si>
    <t>机构</t>
  </si>
  <si>
    <t>非政府采购</t>
  </si>
  <si>
    <t>项目名称</t>
  </si>
  <si>
    <t>强化法制宣传队伍建设，提高群众法律知晓率，增强青少年的法治观念，推进社会矛盾化解、社会管理创新，着力解决影响社会和谐稳定的苗头性、基础性、根本性问题。</t>
  </si>
  <si>
    <t>预计2018年10月底之前完成</t>
  </si>
  <si>
    <t>1、召开“全市落实‘谁执法谁普法’责任制工作会议”</t>
  </si>
  <si>
    <t>2、举办“践行雷锋精神，提升法律素养”抚顺市首届“守法好公民”评选活动。</t>
  </si>
  <si>
    <t>3.评选市级民主法治村及市级法治文化基地</t>
  </si>
  <si>
    <t>4、在全市中小学校开展《我与国歌》普法微视频征集活动</t>
  </si>
  <si>
    <t>指标5</t>
  </si>
  <si>
    <t>5、建立抚顺普法微信公众号，强化普法宣传舆论阵地建设</t>
  </si>
  <si>
    <t>1、加强法治宣传队伍建设，提高提升全市普法工作者的业务素质。</t>
  </si>
  <si>
    <t>2、弘扬雷锋精神扩大普法覆盖面，提高群众法律知晓率</t>
  </si>
  <si>
    <t>3、强化普法阵地建设，让全市人民参与其中，提高群众法律知晓率，提升普法宣传工作效果，进一步落实平安抚顺暨立体化社会治安防控体系建设工作</t>
  </si>
  <si>
    <t>4、做实“法律进校园”活动，强化法治副校长的责任意识，增强青少年法治观念，促进平安校园建设。</t>
  </si>
  <si>
    <t>5、利用互联网+时代的特点进行网络普法宣传，提升普法效果，利用微信使用的广泛性特点强化普法宣传效果。</t>
  </si>
  <si>
    <t>对人民调解员进行培训提升人民调解员法律素质，完成人民调解卷宗标准化管理制作。</t>
  </si>
  <si>
    <t>1、举办司法所长暨人民调解员骨干培训</t>
  </si>
  <si>
    <t>2、印刷人民调解卷综4000套</t>
  </si>
  <si>
    <t>1、使调解员了解掌握常用法律法规、熟练使用调解技巧,掌握各类调解文书的使用方法，提高矛盾纠纷化解能力，使调解程序依法有效。</t>
  </si>
  <si>
    <t>2、确保基层调解案件都能依法制作卷综，达到省厅对人民调解卷综存档及规范化建设要求，也同时确保调解合法有效。</t>
  </si>
  <si>
    <t>提升对全市安置帮教工作人员素质以及工作能力。加强安置帮教基地建设，加大力度管控被安置帮教人员，预防重新违法犯罪的情况发生。</t>
  </si>
  <si>
    <t>1、每年召开一次安置帮教办公室主任会议，研究部署全市安置帮教工作。</t>
  </si>
  <si>
    <t>2、定期到各县区检查安置帮教工作情况。</t>
  </si>
  <si>
    <t>3、加强安置帮教基地建设，使其达到规范化标准。</t>
  </si>
  <si>
    <t>4、对外省释放的人员进行衔接，预防重新违法犯罪。</t>
  </si>
  <si>
    <t>1、培训相关业务知识，传达新的中央、省工作精神，提升工作质量。</t>
  </si>
  <si>
    <t>2、对安置帮教工作进行检查、指导，发现问题，解决问题，确保工作顺利开展。</t>
  </si>
  <si>
    <t>3、规范基地建设，明确工作职责，充分发挥基地对释放人员的安置、教育作用。</t>
  </si>
  <si>
    <t>提升社区矫正工作者的业务素质，保证工作质量，实行“三位一体”的社区矫正队伍建设，强化监管职能，保障定位系统顺利工作，实时监管社区矫正人员，维护社会稳定。</t>
  </si>
  <si>
    <t>1、社区矫正档案印刷2000份。</t>
  </si>
  <si>
    <t>2、社区矫正平台运营及维护，对社区服刑人员进行手机定位监管。</t>
  </si>
  <si>
    <t>3、采取多方式对新出台的《社区矫正法》相关内容，进行宣传，让市民对社区矫正工作有更深层次的理解。</t>
  </si>
  <si>
    <t>4、按照司法部相关文件要求，建立“三位一体”的社区矫正队伍模式，加强志愿者队伍建设。</t>
  </si>
  <si>
    <t>1、规范社区矫正人员档案管理，按上级要求积极完成档案规范化建设工作。</t>
  </si>
  <si>
    <t>2、加大信息监管力度，对服刑人员实行定位监管，预防社区服刑人员脱管、漏管情况出现。</t>
  </si>
  <si>
    <t>3、对《社区矫正法》内容进行宣传，提高社会知晓率，增强人们的守法意识。</t>
  </si>
  <si>
    <t>4、充分发挥志愿者的优势，对社区服刑人员开展教育，使其尽快融入社会。</t>
  </si>
  <si>
    <t>完成当年的司法鉴定人培训，并按时完成司法考试工作。</t>
  </si>
  <si>
    <t>1、每年至少组织全市76名司法鉴定人开展一次业务培训</t>
  </si>
  <si>
    <t>2、按照最高检和司法部的指示协助完成人民监督员选任公告工作</t>
  </si>
  <si>
    <t>1、完成鉴定人培训工作，鉴定人素质进一步提升，能更好的维护社会秩序。</t>
  </si>
  <si>
    <t>2、完善人民监督员选任流程，对人民监督员选人工作情况进行公告，完善选任程序。</t>
  </si>
  <si>
    <t>一年完成40件左右的疑难信访案件</t>
  </si>
  <si>
    <t>1、每年律师协助办理信访案件不低于40件。</t>
  </si>
  <si>
    <t>1、逐年较少信访积案，及时处理新发生的信访案件，防止新发生的信访变积访。</t>
  </si>
  <si>
    <t>2、通过化解信访案件，营造和谐稳定的社会环境，为城市转型振兴服务</t>
  </si>
  <si>
    <t>单位名称</t>
  </si>
  <si>
    <r>
      <t xml:space="preserve"> </t>
    </r>
    <r>
      <rPr>
        <sz val="10"/>
        <rFont val="宋体"/>
        <family val="0"/>
      </rPr>
      <t xml:space="preserve">   一般行政管理事务</t>
    </r>
  </si>
  <si>
    <t>06</t>
  </si>
  <si>
    <t>02</t>
  </si>
  <si>
    <t xml:space="preserve">    一般行政管理事务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</si>
</sst>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37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6" fillId="24" borderId="10" xfId="115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vertical="center" wrapText="1"/>
      <protection/>
    </xf>
    <xf numFmtId="0" fontId="8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40" applyFont="1" applyAlignment="1">
      <alignment vertical="center"/>
      <protection/>
    </xf>
    <xf numFmtId="0" fontId="6" fillId="24" borderId="0" xfId="140" applyFont="1" applyFill="1" applyAlignment="1">
      <alignment vertical="center" wrapText="1"/>
      <protection/>
    </xf>
    <xf numFmtId="0" fontId="6" fillId="0" borderId="0" xfId="140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40" applyNumberFormat="1" applyFont="1" applyFill="1" applyAlignment="1" applyProtection="1">
      <alignment vertical="center"/>
      <protection/>
    </xf>
    <xf numFmtId="184" fontId="8" fillId="0" borderId="0" xfId="140" applyNumberFormat="1" applyFont="1" applyAlignment="1">
      <alignment vertical="center"/>
      <protection/>
    </xf>
    <xf numFmtId="0" fontId="8" fillId="0" borderId="0" xfId="140" applyFont="1">
      <alignment/>
      <protection/>
    </xf>
    <xf numFmtId="2" fontId="5" fillId="0" borderId="0" xfId="140" applyNumberFormat="1" applyFont="1" applyFill="1" applyAlignment="1" applyProtection="1">
      <alignment horizontal="centerContinuous" vertical="center"/>
      <protection/>
    </xf>
    <xf numFmtId="2" fontId="9" fillId="0" borderId="0" xfId="140" applyNumberFormat="1" applyFont="1" applyFill="1" applyAlignment="1" applyProtection="1">
      <alignment horizontal="centerContinuous" vertical="center"/>
      <protection/>
    </xf>
    <xf numFmtId="2" fontId="8" fillId="0" borderId="0" xfId="140" applyNumberFormat="1" applyFont="1" applyFill="1" applyAlignment="1" applyProtection="1">
      <alignment horizontal="center" vertical="center"/>
      <protection/>
    </xf>
    <xf numFmtId="2" fontId="6" fillId="0" borderId="0" xfId="140" applyNumberFormat="1" applyFont="1" applyFill="1" applyAlignment="1" applyProtection="1">
      <alignment horizontal="right" vertical="center"/>
      <protection/>
    </xf>
    <xf numFmtId="0" fontId="6" fillId="0" borderId="10" xfId="115" applyFont="1" applyFill="1" applyBorder="1" applyAlignment="1">
      <alignment horizontal="left" vertical="center"/>
      <protection/>
    </xf>
    <xf numFmtId="184" fontId="8" fillId="0" borderId="0" xfId="140" applyNumberFormat="1" applyFont="1" applyFill="1" applyAlignment="1">
      <alignment horizontal="center" vertical="center"/>
      <protection/>
    </xf>
    <xf numFmtId="184" fontId="6" fillId="0" borderId="10" xfId="14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40" applyNumberFormat="1" applyFont="1" applyFill="1" applyBorder="1" applyAlignment="1" applyProtection="1">
      <alignment horizontal="right" vertical="center" wrapText="1"/>
      <protection/>
    </xf>
    <xf numFmtId="0" fontId="6" fillId="0" borderId="0" xfId="140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49" fontId="3" fillId="0" borderId="0" xfId="140" applyNumberFormat="1" applyFont="1" applyFill="1" applyAlignment="1" applyProtection="1">
      <alignment vertical="center"/>
      <protection/>
    </xf>
    <xf numFmtId="184" fontId="8" fillId="0" borderId="0" xfId="140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115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4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115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40" applyNumberFormat="1" applyFont="1" applyFill="1" applyAlignment="1" applyProtection="1">
      <alignment horizontal="centerContinuous" vertical="center"/>
      <protection/>
    </xf>
    <xf numFmtId="0" fontId="8" fillId="0" borderId="0" xfId="140" applyNumberFormat="1" applyFont="1" applyFill="1" applyAlignment="1" applyProtection="1">
      <alignment horizontal="centerContinuous" vertical="center"/>
      <protection/>
    </xf>
    <xf numFmtId="0" fontId="6" fillId="0" borderId="0" xfId="140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115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11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116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87" fontId="0" fillId="0" borderId="11" xfId="0" applyNumberFormat="1" applyFont="1" applyFill="1" applyBorder="1" applyAlignment="1" applyProtection="1">
      <alignment vertical="center"/>
      <protection/>
    </xf>
    <xf numFmtId="19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40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4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116" applyFont="1">
      <alignment/>
      <protection/>
    </xf>
    <xf numFmtId="0" fontId="2" fillId="0" borderId="0" xfId="116">
      <alignment/>
      <protection/>
    </xf>
    <xf numFmtId="0" fontId="8" fillId="0" borderId="0" xfId="115" applyFont="1" applyFill="1" applyAlignment="1">
      <alignment vertical="center"/>
      <protection/>
    </xf>
    <xf numFmtId="0" fontId="8" fillId="0" borderId="0" xfId="115" applyFont="1" applyFill="1" applyAlignment="1">
      <alignment horizontal="center" vertical="center"/>
      <protection/>
    </xf>
    <xf numFmtId="184" fontId="6" fillId="0" borderId="0" xfId="115" applyNumberFormat="1" applyFont="1" applyFill="1" applyAlignment="1" applyProtection="1">
      <alignment horizontal="right" vertical="center"/>
      <protection/>
    </xf>
    <xf numFmtId="0" fontId="12" fillId="0" borderId="0" xfId="115" applyFont="1" applyFill="1" applyAlignment="1">
      <alignment vertical="center"/>
      <protection/>
    </xf>
    <xf numFmtId="184" fontId="8" fillId="0" borderId="10" xfId="115" applyNumberFormat="1" applyFont="1" applyFill="1" applyBorder="1" applyAlignment="1">
      <alignment horizontal="center" vertical="center"/>
      <protection/>
    </xf>
    <xf numFmtId="0" fontId="8" fillId="0" borderId="10" xfId="115" applyFont="1" applyFill="1" applyBorder="1" applyAlignment="1">
      <alignment horizontal="center" vertical="center"/>
      <protection/>
    </xf>
    <xf numFmtId="0" fontId="12" fillId="0" borderId="0" xfId="115" applyFont="1" applyFill="1" applyBorder="1" applyAlignment="1">
      <alignment vertical="center"/>
      <protection/>
    </xf>
    <xf numFmtId="0" fontId="6" fillId="0" borderId="11" xfId="115" applyNumberFormat="1" applyFont="1" applyFill="1" applyBorder="1" applyAlignment="1" applyProtection="1">
      <alignment horizontal="centerContinuous" vertical="center"/>
      <protection/>
    </xf>
    <xf numFmtId="0" fontId="6" fillId="0" borderId="11" xfId="115" applyNumberFormat="1" applyFont="1" applyFill="1" applyBorder="1" applyAlignment="1" applyProtection="1">
      <alignment horizontal="center" vertical="center"/>
      <protection/>
    </xf>
    <xf numFmtId="184" fontId="6" fillId="0" borderId="17" xfId="115" applyNumberFormat="1" applyFont="1" applyFill="1" applyBorder="1" applyAlignment="1" applyProtection="1">
      <alignment horizontal="center" vertical="center"/>
      <protection/>
    </xf>
    <xf numFmtId="184" fontId="6" fillId="0" borderId="11" xfId="115" applyNumberFormat="1" applyFont="1" applyFill="1" applyBorder="1" applyAlignment="1" applyProtection="1">
      <alignment horizontal="center" vertical="center"/>
      <protection/>
    </xf>
    <xf numFmtId="49" fontId="8" fillId="0" borderId="12" xfId="115" applyNumberFormat="1" applyFont="1" applyFill="1" applyBorder="1" applyAlignment="1" applyProtection="1">
      <alignment horizontal="left" vertical="center" indent="1"/>
      <protection/>
    </xf>
    <xf numFmtId="186" fontId="8" fillId="0" borderId="15" xfId="115" applyNumberFormat="1" applyFont="1" applyFill="1" applyBorder="1" applyAlignment="1" applyProtection="1">
      <alignment horizontal="right" vertical="center" wrapText="1"/>
      <protection/>
    </xf>
    <xf numFmtId="186" fontId="8" fillId="0" borderId="11" xfId="115" applyNumberFormat="1" applyFont="1" applyFill="1" applyBorder="1" applyAlignment="1" applyProtection="1">
      <alignment horizontal="right" vertical="center" wrapText="1"/>
      <protection/>
    </xf>
    <xf numFmtId="49" fontId="6" fillId="0" borderId="12" xfId="115" applyNumberFormat="1" applyFont="1" applyFill="1" applyBorder="1" applyAlignment="1" applyProtection="1">
      <alignment horizontal="center" vertical="center"/>
      <protection/>
    </xf>
    <xf numFmtId="186" fontId="6" fillId="0" borderId="11" xfId="115" applyNumberFormat="1" applyFont="1" applyFill="1" applyBorder="1" applyAlignment="1" applyProtection="1">
      <alignment horizontal="right" vertical="center" wrapText="1"/>
      <protection/>
    </xf>
    <xf numFmtId="0" fontId="11" fillId="0" borderId="0" xfId="115" applyFont="1" applyFill="1" applyAlignment="1">
      <alignment vertical="center"/>
      <protection/>
    </xf>
    <xf numFmtId="0" fontId="3" fillId="0" borderId="0" xfId="116" applyFont="1" applyAlignment="1">
      <alignment horizontal="left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93" fontId="8" fillId="0" borderId="11" xfId="115" applyNumberFormat="1" applyFont="1" applyFill="1" applyBorder="1" applyAlignment="1" applyProtection="1">
      <alignment horizontal="right" vertical="center" wrapText="1"/>
      <protection/>
    </xf>
    <xf numFmtId="193" fontId="8" fillId="0" borderId="15" xfId="115" applyNumberFormat="1" applyFont="1" applyFill="1" applyBorder="1" applyAlignment="1" applyProtection="1">
      <alignment horizontal="right" vertical="center" wrapText="1"/>
      <protection/>
    </xf>
    <xf numFmtId="19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112" applyFont="1" applyBorder="1" applyAlignment="1">
      <alignment vertical="center" wrapText="1"/>
      <protection/>
    </xf>
    <xf numFmtId="0" fontId="8" fillId="0" borderId="11" xfId="0" applyNumberFormat="1" applyFont="1" applyFill="1" applyBorder="1" applyAlignment="1">
      <alignment horizontal="left" vertical="center"/>
    </xf>
    <xf numFmtId="187" fontId="8" fillId="0" borderId="11" xfId="112" applyNumberFormat="1" applyFont="1" applyFill="1" applyBorder="1" applyAlignment="1" applyProtection="1">
      <alignment horizontal="right" vertical="center" wrapText="1"/>
      <protection/>
    </xf>
    <xf numFmtId="187" fontId="8" fillId="0" borderId="15" xfId="112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2" fillId="0" borderId="11" xfId="113" applyNumberFormat="1" applyFill="1" applyBorder="1" applyAlignment="1">
      <alignment horizontal="center" vertical="center"/>
      <protection/>
    </xf>
    <xf numFmtId="186" fontId="6" fillId="0" borderId="15" xfId="0" applyNumberFormat="1" applyFont="1" applyBorder="1" applyAlignment="1">
      <alignment horizontal="center" vertical="center" wrapText="1"/>
    </xf>
    <xf numFmtId="0" fontId="8" fillId="0" borderId="11" xfId="113" applyNumberFormat="1" applyFont="1" applyFill="1" applyBorder="1">
      <alignment vertical="center"/>
      <protection/>
    </xf>
    <xf numFmtId="186" fontId="8" fillId="0" borderId="11" xfId="113" applyNumberFormat="1" applyFont="1" applyFill="1" applyBorder="1" applyAlignment="1">
      <alignment horizontal="right" vertical="center"/>
      <protection/>
    </xf>
    <xf numFmtId="49" fontId="8" fillId="0" borderId="11" xfId="114" applyNumberFormat="1" applyFont="1" applyFill="1" applyBorder="1">
      <alignment vertical="center"/>
      <protection/>
    </xf>
    <xf numFmtId="0" fontId="8" fillId="0" borderId="11" xfId="114" applyNumberFormat="1" applyFont="1" applyFill="1" applyBorder="1">
      <alignment vertical="center"/>
      <protection/>
    </xf>
    <xf numFmtId="190" fontId="8" fillId="0" borderId="11" xfId="114" applyNumberFormat="1" applyFont="1" applyFill="1" applyBorder="1" applyAlignment="1">
      <alignment horizontal="right" vertical="center"/>
      <protection/>
    </xf>
    <xf numFmtId="49" fontId="8" fillId="0" borderId="11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Border="1" applyAlignment="1">
      <alignment horizontal="center" vertical="center" wrapText="1"/>
    </xf>
    <xf numFmtId="49" fontId="8" fillId="0" borderId="11" xfId="108" applyNumberFormat="1" applyFont="1" applyFill="1" applyBorder="1">
      <alignment vertical="center"/>
      <protection/>
    </xf>
    <xf numFmtId="0" fontId="8" fillId="0" borderId="11" xfId="108" applyNumberFormat="1" applyFont="1" applyFill="1" applyBorder="1">
      <alignment vertical="center"/>
      <protection/>
    </xf>
    <xf numFmtId="190" fontId="2" fillId="0" borderId="11" xfId="108" applyNumberFormat="1" applyFill="1" applyBorder="1" applyAlignment="1">
      <alignment horizontal="right" vertical="center"/>
      <protection/>
    </xf>
    <xf numFmtId="0" fontId="2" fillId="0" borderId="11" xfId="109" applyNumberFormat="1" applyFill="1" applyBorder="1" applyAlignment="1">
      <alignment horizontal="center" vertical="center"/>
      <protection/>
    </xf>
    <xf numFmtId="0" fontId="2" fillId="0" borderId="11" xfId="109" applyNumberFormat="1" applyFill="1" applyBorder="1">
      <alignment vertical="center"/>
      <protection/>
    </xf>
    <xf numFmtId="186" fontId="2" fillId="0" borderId="11" xfId="109" applyNumberFormat="1" applyFill="1" applyBorder="1" applyAlignment="1">
      <alignment horizontal="right" vertical="center"/>
      <protection/>
    </xf>
    <xf numFmtId="49" fontId="0" fillId="0" borderId="11" xfId="110" applyNumberFormat="1" applyFont="1" applyFill="1" applyBorder="1" applyAlignment="1">
      <alignment vertical="center" wrapText="1"/>
      <protection/>
    </xf>
    <xf numFmtId="4" fontId="0" fillId="0" borderId="11" xfId="110" applyNumberFormat="1" applyFont="1" applyFill="1" applyBorder="1">
      <alignment vertical="center"/>
      <protection/>
    </xf>
    <xf numFmtId="186" fontId="0" fillId="0" borderId="11" xfId="110" applyNumberFormat="1" applyFont="1" applyFill="1" applyBorder="1">
      <alignment vertical="center"/>
      <protection/>
    </xf>
    <xf numFmtId="0" fontId="3" fillId="0" borderId="0" xfId="0" applyFont="1" applyFill="1" applyAlignment="1">
      <alignment vertical="center"/>
    </xf>
    <xf numFmtId="49" fontId="2" fillId="0" borderId="11" xfId="111" applyNumberFormat="1" applyFill="1" applyBorder="1" applyAlignment="1">
      <alignment horizontal="left" vertical="center"/>
      <protection/>
    </xf>
    <xf numFmtId="4" fontId="2" fillId="0" borderId="11" xfId="111" applyNumberFormat="1" applyFill="1" applyBorder="1" applyAlignment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14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115" applyNumberFormat="1" applyFont="1" applyFill="1" applyAlignment="1" applyProtection="1">
      <alignment horizontal="center" vertical="center"/>
      <protection/>
    </xf>
    <xf numFmtId="0" fontId="3" fillId="0" borderId="0" xfId="116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0" xfId="115" applyNumberFormat="1" applyFont="1" applyFill="1" applyAlignment="1" applyProtection="1">
      <alignment horizontal="lef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115" applyFont="1" applyFill="1" applyBorder="1" applyAlignment="1">
      <alignment horizontal="left" vertical="center"/>
      <protection/>
    </xf>
    <xf numFmtId="0" fontId="6" fillId="0" borderId="0" xfId="115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Alignment="1">
      <alignment horizontal="left" vertical="center" wrapText="1"/>
    </xf>
    <xf numFmtId="49" fontId="6" fillId="0" borderId="11" xfId="140" applyNumberFormat="1" applyFont="1" applyFill="1" applyBorder="1" applyAlignment="1" applyProtection="1">
      <alignment horizontal="center" vertical="center" wrapText="1"/>
      <protection/>
    </xf>
    <xf numFmtId="184" fontId="6" fillId="0" borderId="11" xfId="14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</cellXfs>
  <cellStyles count="164">
    <cellStyle name="Normal" xfId="0"/>
    <cellStyle name="20% - 强调文字颜色 1" xfId="15"/>
    <cellStyle name="20% - 强调文字颜色 1 2" xfId="16"/>
    <cellStyle name="20% - 强调文字颜色 1_10一般公共预算基本支出表（按经济）" xfId="17"/>
    <cellStyle name="20% - 强调文字颜色 2" xfId="18"/>
    <cellStyle name="20% - 强调文字颜色 2 2" xfId="19"/>
    <cellStyle name="20% - 强调文字颜色 2_10一般公共预算基本支出表（按经济）" xfId="20"/>
    <cellStyle name="20% - 强调文字颜色 3" xfId="21"/>
    <cellStyle name="20% - 强调文字颜色 3 2" xfId="22"/>
    <cellStyle name="20% - 强调文字颜色 3_10一般公共预算基本支出表（按经济）" xfId="23"/>
    <cellStyle name="20% - 强调文字颜色 4" xfId="24"/>
    <cellStyle name="20% - 强调文字颜色 4 2" xfId="25"/>
    <cellStyle name="20% - 强调文字颜色 4_10一般公共预算基本支出表（按经济）" xfId="26"/>
    <cellStyle name="20% - 强调文字颜色 5" xfId="27"/>
    <cellStyle name="20% - 强调文字颜色 5 2" xfId="28"/>
    <cellStyle name="20% - 强调文字颜色 5_10一般公共预算基本支出表（按经济）" xfId="29"/>
    <cellStyle name="20% - 强调文字颜色 6" xfId="30"/>
    <cellStyle name="20% - 强调文字颜色 6 2" xfId="31"/>
    <cellStyle name="20% - 强调文字颜色 6_10一般公共预算基本支出表（按经济）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0一般公共预算基本支出表（按经济）" xfId="41"/>
    <cellStyle name="40% - 强调文字颜色 2" xfId="42"/>
    <cellStyle name="40% - 强调文字颜色 2 2" xfId="43"/>
    <cellStyle name="40% - 强调文字颜色 2_10一般公共预算基本支出表（按经济）" xfId="44"/>
    <cellStyle name="40% - 强调文字颜色 3" xfId="45"/>
    <cellStyle name="40% - 强调文字颜色 3 2" xfId="46"/>
    <cellStyle name="40% - 强调文字颜色 3_10一般公共预算基本支出表（按经济）" xfId="47"/>
    <cellStyle name="40% - 强调文字颜色 4" xfId="48"/>
    <cellStyle name="40% - 强调文字颜色 4 2" xfId="49"/>
    <cellStyle name="40% - 强调文字颜色 4_10一般公共预算基本支出表（按经济）" xfId="50"/>
    <cellStyle name="40% - 强调文字颜色 5" xfId="51"/>
    <cellStyle name="40% - 强调文字颜色 5 2" xfId="52"/>
    <cellStyle name="40% - 强调文字颜色 5_10一般公共预算基本支出表（按经济）" xfId="53"/>
    <cellStyle name="40% - 强调文字颜色 6" xfId="54"/>
    <cellStyle name="40% - 强调文字颜色 6 2" xfId="55"/>
    <cellStyle name="40% - 强调文字颜色 6_10一般公共预算基本支出表（按经济）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0一般公共预算基本支出表（按经济）" xfId="65"/>
    <cellStyle name="60% - 强调文字颜色 2" xfId="66"/>
    <cellStyle name="60% - 强调文字颜色 2 2" xfId="67"/>
    <cellStyle name="60% - 强调文字颜色 2_10一般公共预算基本支出表（按经济）" xfId="68"/>
    <cellStyle name="60% - 强调文字颜色 3" xfId="69"/>
    <cellStyle name="60% - 强调文字颜色 3 2" xfId="70"/>
    <cellStyle name="60% - 强调文字颜色 3_10一般公共预算基本支出表（按经济）" xfId="71"/>
    <cellStyle name="60% - 强调文字颜色 4" xfId="72"/>
    <cellStyle name="60% - 强调文字颜色 4 2" xfId="73"/>
    <cellStyle name="60% - 强调文字颜色 4_10一般公共预算基本支出表（按经济）" xfId="74"/>
    <cellStyle name="60% - 强调文字颜色 5" xfId="75"/>
    <cellStyle name="60% - 强调文字颜色 5 2" xfId="76"/>
    <cellStyle name="60% - 强调文字颜色 5_10一般公共预算基本支出表（按经济）" xfId="77"/>
    <cellStyle name="60% - 强调文字颜色 6" xfId="78"/>
    <cellStyle name="60% - 强调文字颜色 6 2" xfId="79"/>
    <cellStyle name="60% - 强调文字颜色 6_10一般公共预算基本支出表（按经济）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标题_11纳入预算管理的行政事业性收费支出预算明细表" xfId="95"/>
    <cellStyle name="差" xfId="96"/>
    <cellStyle name="差 2" xfId="97"/>
    <cellStyle name="差_（新增预算公开表20160201）2016年鞍山市市本级一般公共预算经济分类预算表" xfId="98"/>
    <cellStyle name="差_10一般公共预算基本支出表（按经济）" xfId="99"/>
    <cellStyle name="差_11纳入预算管理的行政事业性收费支出预算明细表" xfId="100"/>
    <cellStyle name="差_14项目支出表" xfId="101"/>
    <cellStyle name="差_16购买服务表" xfId="102"/>
    <cellStyle name="差_7财政拨款支出按功能分类" xfId="103"/>
    <cellStyle name="差_9一般公共预算基本支出表（按功能）" xfId="104"/>
    <cellStyle name="差_StartUp" xfId="105"/>
    <cellStyle name="差_填报模板 " xfId="106"/>
    <cellStyle name="常规 2" xfId="107"/>
    <cellStyle name="常规_10一般公共预算基本支出表（按经济）" xfId="108"/>
    <cellStyle name="常规_11纳入预算管理的行政事业性收费支出预算明细表" xfId="109"/>
    <cellStyle name="常规_14项目支出表" xfId="110"/>
    <cellStyle name="常规_16购买服务表" xfId="111"/>
    <cellStyle name="常规_2014年附表" xfId="112"/>
    <cellStyle name="常规_7财政拨款支出按功能分类" xfId="113"/>
    <cellStyle name="常规_9一般公共预算基本支出表（按功能）" xfId="114"/>
    <cellStyle name="常规_Sheet1" xfId="115"/>
    <cellStyle name="常规_附件1：2016年部门预算和“三公”经费预算公开表样" xfId="116"/>
    <cellStyle name="Hyperlink" xfId="117"/>
    <cellStyle name="好" xfId="118"/>
    <cellStyle name="好 2" xfId="119"/>
    <cellStyle name="好_（新增预算公开表20160201）2016年鞍山市市本级一般公共预算经济分类预算表" xfId="120"/>
    <cellStyle name="好_10一般公共预算基本支出表（按经济）" xfId="121"/>
    <cellStyle name="好_14项目支出表" xfId="122"/>
    <cellStyle name="好_16购买服务表" xfId="123"/>
    <cellStyle name="好_9一般公共预算基本支出表（按功能）" xfId="124"/>
    <cellStyle name="好_StartUp" xfId="125"/>
    <cellStyle name="好_填报模板 " xfId="126"/>
    <cellStyle name="汇总" xfId="127"/>
    <cellStyle name="Currency" xfId="128"/>
    <cellStyle name="Currency [0]" xfId="129"/>
    <cellStyle name="计算" xfId="130"/>
    <cellStyle name="计算 2" xfId="131"/>
    <cellStyle name="计算_10一般公共预算基本支出表（按经济）" xfId="132"/>
    <cellStyle name="检查单元格" xfId="133"/>
    <cellStyle name="检查单元格 2" xfId="134"/>
    <cellStyle name="检查单元格_10一般公共预算基本支出表（按经济）" xfId="135"/>
    <cellStyle name="解释性文本" xfId="136"/>
    <cellStyle name="警告文本" xfId="137"/>
    <cellStyle name="链接单元格" xfId="138"/>
    <cellStyle name="Comma" xfId="139"/>
    <cellStyle name="Comma [0]" xfId="140"/>
    <cellStyle name="强调文字颜色 1" xfId="141"/>
    <cellStyle name="强调文字颜色 1 2" xfId="142"/>
    <cellStyle name="强调文字颜色 1_10一般公共预算基本支出表（按经济）" xfId="143"/>
    <cellStyle name="强调文字颜色 2" xfId="144"/>
    <cellStyle name="强调文字颜色 2 2" xfId="145"/>
    <cellStyle name="强调文字颜色 2_10一般公共预算基本支出表（按经济）" xfId="146"/>
    <cellStyle name="强调文字颜色 3" xfId="147"/>
    <cellStyle name="强调文字颜色 3 2" xfId="148"/>
    <cellStyle name="强调文字颜色 3_10一般公共预算基本支出表（按经济）" xfId="149"/>
    <cellStyle name="强调文字颜色 4" xfId="150"/>
    <cellStyle name="强调文字颜色 4 2" xfId="151"/>
    <cellStyle name="强调文字颜色 4_10一般公共预算基本支出表（按经济）" xfId="152"/>
    <cellStyle name="强调文字颜色 5" xfId="153"/>
    <cellStyle name="强调文字颜色 5 2" xfId="154"/>
    <cellStyle name="强调文字颜色 5_10一般公共预算基本支出表（按经济）" xfId="155"/>
    <cellStyle name="强调文字颜色 6" xfId="156"/>
    <cellStyle name="强调文字颜色 6 2" xfId="157"/>
    <cellStyle name="强调文字颜色 6_10一般公共预算基本支出表（按经济）" xfId="158"/>
    <cellStyle name="适中" xfId="159"/>
    <cellStyle name="适中 2" xfId="160"/>
    <cellStyle name="适中_10一般公共预算基本支出表（按经济）" xfId="161"/>
    <cellStyle name="输出" xfId="162"/>
    <cellStyle name="输出 2" xfId="163"/>
    <cellStyle name="输出_10一般公共预算基本支出表（按经济）" xfId="164"/>
    <cellStyle name="输入" xfId="165"/>
    <cellStyle name="输入 2" xfId="166"/>
    <cellStyle name="输入_10一般公共预算基本支出表（按经济）" xfId="167"/>
    <cellStyle name="Followed Hyperlink" xfId="168"/>
    <cellStyle name="注释" xfId="169"/>
    <cellStyle name="注释 2" xfId="170"/>
    <cellStyle name="注释_10一般公共预算基本支出表（按经济）" xfId="171"/>
    <cellStyle name="着色 1" xfId="172"/>
    <cellStyle name="着色 2" xfId="173"/>
    <cellStyle name="着色 3" xfId="174"/>
    <cellStyle name="着色 4" xfId="175"/>
    <cellStyle name="着色 5" xfId="176"/>
    <cellStyle name="着色 6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4" sqref="A14:P14"/>
    </sheetView>
  </sheetViews>
  <sheetFormatPr defaultColWidth="7" defaultRowHeight="11.25"/>
  <cols>
    <col min="1" max="5" width="8.83203125" style="150" customWidth="1"/>
    <col min="6" max="6" width="8.83203125" style="147" customWidth="1"/>
    <col min="7" max="16" width="8.83203125" style="150" customWidth="1"/>
    <col min="17" max="19" width="7" style="150" customWidth="1"/>
    <col min="20" max="20" width="50.83203125" style="150" customWidth="1"/>
    <col min="21" max="16384" width="7" style="150" customWidth="1"/>
  </cols>
  <sheetData>
    <row r="1" spans="1:26" ht="15" customHeight="1">
      <c r="A1" s="15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47"/>
      <c r="Y4"/>
      <c r="Z4"/>
    </row>
    <row r="5" spans="1:26" s="147" customFormat="1" ht="36" customHeight="1">
      <c r="A5" s="152" t="s">
        <v>0</v>
      </c>
      <c r="W5" s="153"/>
      <c r="X5" s="92"/>
      <c r="Y5" s="92"/>
      <c r="Z5" s="92"/>
    </row>
    <row r="6" spans="4:26" ht="10.5" customHeight="1">
      <c r="D6" s="147"/>
      <c r="U6" s="147"/>
      <c r="V6" s="147"/>
      <c r="W6" s="147"/>
      <c r="X6" s="147"/>
      <c r="Y6"/>
      <c r="Z6"/>
    </row>
    <row r="7" spans="4:26" ht="10.5" customHeight="1">
      <c r="D7" s="147"/>
      <c r="N7" s="147"/>
      <c r="O7" s="147"/>
      <c r="U7" s="147"/>
      <c r="V7" s="147"/>
      <c r="W7" s="147"/>
      <c r="X7" s="147"/>
      <c r="Y7"/>
      <c r="Z7"/>
    </row>
    <row r="8" spans="1:26" s="148" customFormat="1" ht="66.75" customHeight="1">
      <c r="A8" s="213" t="s">
        <v>194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154"/>
      <c r="R8" s="154"/>
      <c r="S8" s="154"/>
      <c r="T8" s="155"/>
      <c r="U8" s="154"/>
      <c r="V8" s="154"/>
      <c r="W8" s="154"/>
      <c r="X8" s="154"/>
      <c r="Y8"/>
      <c r="Z8"/>
    </row>
    <row r="9" spans="1:26" ht="19.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147"/>
      <c r="T9" s="156"/>
      <c r="U9" s="147"/>
      <c r="V9" s="147"/>
      <c r="W9" s="147"/>
      <c r="X9" s="147"/>
      <c r="Y9"/>
      <c r="Z9"/>
    </row>
    <row r="10" spans="1:26" ht="10.5" customHeight="1">
      <c r="A10" s="147"/>
      <c r="B10" s="147"/>
      <c r="D10" s="147"/>
      <c r="E10" s="147"/>
      <c r="H10" s="147"/>
      <c r="N10" s="147"/>
      <c r="O10" s="147"/>
      <c r="U10" s="147"/>
      <c r="V10" s="147"/>
      <c r="X10" s="147"/>
      <c r="Y10"/>
      <c r="Z10"/>
    </row>
    <row r="11" spans="1:26" ht="77.2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U11" s="147"/>
      <c r="V11" s="147"/>
      <c r="X11" s="147"/>
      <c r="Y11"/>
      <c r="Z11"/>
    </row>
    <row r="12" spans="1:26" ht="56.25" customHeigh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S12" s="147"/>
      <c r="T12" s="147"/>
      <c r="U12" s="147"/>
      <c r="V12" s="147"/>
      <c r="W12" s="147"/>
      <c r="X12" s="147"/>
      <c r="Y12"/>
      <c r="Z12"/>
    </row>
    <row r="13" spans="8:26" ht="10.5" customHeight="1">
      <c r="H13" s="147"/>
      <c r="R13" s="147"/>
      <c r="S13" s="147"/>
      <c r="U13" s="147"/>
      <c r="V13" s="147"/>
      <c r="W13" s="147"/>
      <c r="X13" s="147"/>
      <c r="Y13"/>
      <c r="Z13"/>
    </row>
    <row r="14" spans="1:26" s="149" customFormat="1" ht="25.5" customHeight="1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R14" s="157"/>
      <c r="S14" s="157"/>
      <c r="U14" s="157"/>
      <c r="V14" s="157"/>
      <c r="W14" s="157"/>
      <c r="X14" s="157"/>
      <c r="Y14" s="157"/>
      <c r="Z14" s="157"/>
    </row>
    <row r="15" spans="1:26" s="149" customFormat="1" ht="25.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S15" s="157"/>
      <c r="T15" s="157"/>
      <c r="U15" s="157"/>
      <c r="V15" s="157"/>
      <c r="W15" s="157"/>
      <c r="X15"/>
      <c r="Y15"/>
      <c r="Z15" s="157"/>
    </row>
    <row r="16" spans="15:26" ht="11.25">
      <c r="O16" s="147"/>
      <c r="V16"/>
      <c r="W16"/>
      <c r="X16"/>
      <c r="Y16"/>
      <c r="Z16" s="14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47"/>
    </row>
    <row r="21" ht="11.25">
      <c r="M21" s="147"/>
    </row>
    <row r="22" ht="11.25">
      <c r="B22" s="150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6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3" t="s">
        <v>2</v>
      </c>
    </row>
    <row r="2" s="145" customFormat="1" ht="21.75" customHeight="1">
      <c r="A2" s="146" t="s">
        <v>3</v>
      </c>
    </row>
    <row r="3" s="145" customFormat="1" ht="21.75" customHeight="1">
      <c r="A3" s="146" t="s">
        <v>4</v>
      </c>
    </row>
    <row r="4" s="145" customFormat="1" ht="21.75" customHeight="1">
      <c r="A4" s="146" t="s">
        <v>5</v>
      </c>
    </row>
    <row r="5" s="145" customFormat="1" ht="21.75" customHeight="1">
      <c r="A5" s="146" t="s">
        <v>6</v>
      </c>
    </row>
    <row r="6" s="145" customFormat="1" ht="21.75" customHeight="1">
      <c r="A6" s="146" t="s">
        <v>7</v>
      </c>
    </row>
    <row r="7" s="145" customFormat="1" ht="21.75" customHeight="1">
      <c r="A7" s="146" t="s">
        <v>8</v>
      </c>
    </row>
    <row r="8" s="145" customFormat="1" ht="21.75" customHeight="1">
      <c r="A8" s="146" t="s">
        <v>9</v>
      </c>
    </row>
    <row r="9" s="145" customFormat="1" ht="21.75" customHeight="1">
      <c r="A9" s="146" t="s">
        <v>10</v>
      </c>
    </row>
    <row r="10" s="145" customFormat="1" ht="21.75" customHeight="1">
      <c r="A10" s="146" t="s">
        <v>11</v>
      </c>
    </row>
    <row r="11" s="145" customFormat="1" ht="21.75" customHeight="1">
      <c r="A11" s="146" t="s">
        <v>12</v>
      </c>
    </row>
    <row r="12" s="145" customFormat="1" ht="21.75" customHeight="1">
      <c r="A12" s="146" t="s">
        <v>13</v>
      </c>
    </row>
    <row r="13" s="145" customFormat="1" ht="21.75" customHeight="1">
      <c r="A13" s="146" t="s">
        <v>14</v>
      </c>
    </row>
    <row r="14" s="145" customFormat="1" ht="21.75" customHeight="1">
      <c r="A14" s="146" t="s">
        <v>15</v>
      </c>
    </row>
    <row r="15" s="145" customFormat="1" ht="21.75" customHeight="1">
      <c r="A15" s="146" t="s">
        <v>16</v>
      </c>
    </row>
    <row r="16" s="145" customFormat="1" ht="21.75" customHeight="1">
      <c r="A16" s="146" t="s">
        <v>17</v>
      </c>
    </row>
    <row r="17" s="145" customFormat="1" ht="21.75" customHeight="1">
      <c r="A17" s="146" t="s">
        <v>18</v>
      </c>
    </row>
    <row r="18" s="145" customFormat="1" ht="21.75" customHeight="1">
      <c r="A18" s="146" t="s">
        <v>19</v>
      </c>
    </row>
    <row r="19" s="145" customFormat="1" ht="21.75" customHeight="1">
      <c r="A19" s="146" t="s">
        <v>20</v>
      </c>
    </row>
    <row r="20" s="145" customFormat="1" ht="21.75" customHeight="1">
      <c r="A20" s="146" t="s">
        <v>21</v>
      </c>
    </row>
    <row r="21" s="14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zoomScalePageLayoutView="0" workbookViewId="0" topLeftCell="A1">
      <selection activeCell="D14" sqref="D14"/>
    </sheetView>
  </sheetViews>
  <sheetFormatPr defaultColWidth="12" defaultRowHeight="11.25"/>
  <cols>
    <col min="1" max="1" width="52.66015625" style="126" customWidth="1"/>
    <col min="2" max="2" width="21.5" style="126" customWidth="1"/>
    <col min="3" max="3" width="48.66015625" style="126" customWidth="1"/>
    <col min="4" max="4" width="22.16015625" style="126" customWidth="1"/>
    <col min="5" max="16384" width="12" style="126" customWidth="1"/>
  </cols>
  <sheetData>
    <row r="1" spans="1:22" ht="27">
      <c r="A1" s="218" t="s">
        <v>22</v>
      </c>
      <c r="B1" s="218"/>
      <c r="C1" s="218"/>
      <c r="D1" s="218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4.25">
      <c r="A2" s="128"/>
      <c r="B2" s="128"/>
      <c r="C2" s="128"/>
      <c r="D2" s="129" t="s">
        <v>23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7.25" customHeight="1">
      <c r="A3" s="21" t="s">
        <v>185</v>
      </c>
      <c r="B3" s="131"/>
      <c r="C3" s="132"/>
      <c r="D3" s="129" t="s">
        <v>24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8" customHeight="1">
      <c r="A4" s="134" t="s">
        <v>25</v>
      </c>
      <c r="B4" s="134"/>
      <c r="C4" s="134" t="s">
        <v>26</v>
      </c>
      <c r="D4" s="134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8" customHeight="1">
      <c r="A5" s="135" t="s">
        <v>27</v>
      </c>
      <c r="B5" s="136" t="s">
        <v>28</v>
      </c>
      <c r="C5" s="135" t="s">
        <v>27</v>
      </c>
      <c r="D5" s="137" t="s">
        <v>28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8" customHeight="1">
      <c r="A6" s="101" t="s">
        <v>29</v>
      </c>
      <c r="B6" s="160">
        <v>938.66</v>
      </c>
      <c r="C6" s="97" t="s">
        <v>30</v>
      </c>
      <c r="D6" s="162">
        <v>162.14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ht="18" customHeight="1">
      <c r="A7" s="138" t="s">
        <v>31</v>
      </c>
      <c r="B7" s="161">
        <v>83</v>
      </c>
      <c r="C7" s="97" t="s">
        <v>32</v>
      </c>
      <c r="D7" s="162">
        <v>162.14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8" customHeight="1">
      <c r="A8" s="101" t="s">
        <v>172</v>
      </c>
      <c r="B8" s="139"/>
      <c r="C8" s="97" t="s">
        <v>33</v>
      </c>
      <c r="D8" s="162">
        <v>82.68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8" customHeight="1">
      <c r="A9" s="101" t="s">
        <v>174</v>
      </c>
      <c r="B9" s="139"/>
      <c r="C9" s="97" t="s">
        <v>34</v>
      </c>
      <c r="D9" s="162">
        <v>79.46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18" customHeight="1">
      <c r="A10" s="101" t="s">
        <v>176</v>
      </c>
      <c r="B10" s="139"/>
      <c r="C10" s="97" t="s">
        <v>35</v>
      </c>
      <c r="D10" s="162">
        <v>46.92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8" customHeight="1">
      <c r="A11" s="101" t="s">
        <v>177</v>
      </c>
      <c r="B11" s="139"/>
      <c r="C11" s="97" t="s">
        <v>36</v>
      </c>
      <c r="D11" s="162">
        <v>46.92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8" customHeight="1">
      <c r="A12" s="101" t="s">
        <v>179</v>
      </c>
      <c r="B12" s="139"/>
      <c r="C12" s="97" t="s">
        <v>37</v>
      </c>
      <c r="D12" s="162">
        <v>46.92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8" customHeight="1">
      <c r="A13" s="138" t="s">
        <v>31</v>
      </c>
      <c r="B13" s="140"/>
      <c r="C13" s="97" t="s">
        <v>186</v>
      </c>
      <c r="D13" s="162">
        <f>D14</f>
        <v>681.22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ht="18" customHeight="1">
      <c r="A14" s="101" t="s">
        <v>181</v>
      </c>
      <c r="B14" s="140"/>
      <c r="C14" s="163" t="s">
        <v>187</v>
      </c>
      <c r="D14" s="162">
        <f>SUM(D15:D20)</f>
        <v>681.22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2:22" ht="18" customHeight="1">
      <c r="B15" s="140"/>
      <c r="C15" s="163" t="s">
        <v>188</v>
      </c>
      <c r="D15" s="162">
        <v>549.02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ht="18" customHeight="1">
      <c r="A16" s="101"/>
      <c r="B16" s="140"/>
      <c r="C16" s="163" t="s">
        <v>189</v>
      </c>
      <c r="D16" s="162">
        <v>21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ht="18" customHeight="1">
      <c r="A17" s="71"/>
      <c r="B17" s="140"/>
      <c r="C17" s="163" t="s">
        <v>190</v>
      </c>
      <c r="D17" s="162">
        <v>10.2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18" customHeight="1">
      <c r="A18" s="71"/>
      <c r="B18" s="140"/>
      <c r="C18" s="163" t="s">
        <v>191</v>
      </c>
      <c r="D18" s="162">
        <v>16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18" customHeight="1">
      <c r="A19" s="71"/>
      <c r="B19" s="140"/>
      <c r="C19" s="163" t="s">
        <v>421</v>
      </c>
      <c r="D19" s="162">
        <v>83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18" customHeight="1">
      <c r="A20" s="71"/>
      <c r="B20" s="140"/>
      <c r="C20" s="163" t="s">
        <v>192</v>
      </c>
      <c r="D20" s="162">
        <v>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18" customHeight="1">
      <c r="A21" s="71"/>
      <c r="B21" s="140"/>
      <c r="C21" s="97" t="s">
        <v>39</v>
      </c>
      <c r="D21" s="162">
        <v>48.38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18" customHeight="1">
      <c r="A22" s="71"/>
      <c r="B22" s="140"/>
      <c r="C22" s="97" t="s">
        <v>40</v>
      </c>
      <c r="D22" s="162">
        <v>48.38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18" customHeight="1">
      <c r="A23" s="71"/>
      <c r="B23" s="140"/>
      <c r="C23" s="97" t="s">
        <v>41</v>
      </c>
      <c r="D23" s="162">
        <v>48.38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s="125" customFormat="1" ht="18" customHeight="1">
      <c r="A24" s="141" t="s">
        <v>42</v>
      </c>
      <c r="B24" s="117">
        <f>SUM(B6,B8,B9,B10,B11,B12,B14)</f>
        <v>938.66</v>
      </c>
      <c r="C24" s="141" t="s">
        <v>43</v>
      </c>
      <c r="D24" s="142">
        <f>SUM(D6,D10,D13,D21)</f>
        <v>938.66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4" ht="14.25">
      <c r="A25" s="144"/>
      <c r="B25" s="144"/>
      <c r="C25" s="219"/>
      <c r="D25" s="219"/>
    </row>
    <row r="26" spans="3:4" ht="14.25">
      <c r="C26" s="219"/>
      <c r="D26" s="219"/>
    </row>
  </sheetData>
  <sheetProtection/>
  <mergeCells count="2">
    <mergeCell ref="A1:D1"/>
    <mergeCell ref="C25:D26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zoomScalePageLayoutView="0" workbookViewId="0" topLeftCell="A1">
      <selection activeCell="A14" sqref="A14:P14"/>
    </sheetView>
  </sheetViews>
  <sheetFormatPr defaultColWidth="9.33203125" defaultRowHeight="11.25"/>
  <cols>
    <col min="1" max="1" width="15.66015625" style="36" bestFit="1" customWidth="1"/>
    <col min="2" max="2" width="14.66015625" style="36" customWidth="1"/>
    <col min="3" max="3" width="14.5" style="36" bestFit="1" customWidth="1"/>
    <col min="4" max="6" width="10.33203125" style="36" customWidth="1"/>
    <col min="7" max="7" width="9.33203125" style="36" customWidth="1"/>
    <col min="8" max="8" width="10.33203125" style="36" customWidth="1"/>
    <col min="9" max="9" width="6.66015625" style="36" customWidth="1"/>
    <col min="10" max="10" width="12.66015625" style="36" customWidth="1"/>
    <col min="11" max="11" width="10" style="0" customWidth="1"/>
    <col min="12" max="13" width="14.5" style="36" bestFit="1" customWidth="1"/>
    <col min="14" max="16" width="14.16015625" style="36" customWidth="1"/>
    <col min="17" max="254" width="9.16015625" style="36" customWidth="1"/>
  </cols>
  <sheetData>
    <row r="1" spans="1:17" ht="25.5" customHeight="1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23"/>
      <c r="L1" s="114"/>
      <c r="M1" s="114"/>
      <c r="N1" s="114"/>
      <c r="O1" s="114"/>
      <c r="P1" s="114"/>
      <c r="Q1" s="115"/>
    </row>
    <row r="2" spans="15:18" ht="17.25" customHeight="1">
      <c r="O2" s="204" t="s">
        <v>45</v>
      </c>
      <c r="P2" s="204"/>
      <c r="Q2"/>
      <c r="R2"/>
    </row>
    <row r="3" spans="1:18" ht="17.25" customHeight="1">
      <c r="A3" s="21" t="s">
        <v>185</v>
      </c>
      <c r="O3" s="204" t="s">
        <v>24</v>
      </c>
      <c r="P3" s="205"/>
      <c r="Q3"/>
      <c r="R3"/>
    </row>
    <row r="4" spans="1:17" s="102" customFormat="1" ht="12">
      <c r="A4" s="221" t="s">
        <v>46</v>
      </c>
      <c r="B4" s="103" t="s">
        <v>47</v>
      </c>
      <c r="C4" s="104"/>
      <c r="D4" s="104"/>
      <c r="E4" s="104"/>
      <c r="F4" s="104"/>
      <c r="G4" s="104"/>
      <c r="H4" s="104"/>
      <c r="I4" s="104"/>
      <c r="J4" s="104"/>
      <c r="K4" s="107"/>
      <c r="L4" s="103" t="s">
        <v>48</v>
      </c>
      <c r="M4" s="104"/>
      <c r="N4" s="104"/>
      <c r="O4" s="104"/>
      <c r="P4" s="108"/>
      <c r="Q4" s="13"/>
    </row>
    <row r="5" spans="1:17" s="102" customFormat="1" ht="40.5" customHeight="1">
      <c r="A5" s="221"/>
      <c r="B5" s="222" t="s">
        <v>49</v>
      </c>
      <c r="C5" s="201" t="s">
        <v>29</v>
      </c>
      <c r="D5" s="201"/>
      <c r="E5" s="201" t="s">
        <v>171</v>
      </c>
      <c r="F5" s="201" t="s">
        <v>173</v>
      </c>
      <c r="G5" s="201" t="s">
        <v>175</v>
      </c>
      <c r="H5" s="201" t="s">
        <v>85</v>
      </c>
      <c r="I5" s="201" t="s">
        <v>178</v>
      </c>
      <c r="J5" s="201"/>
      <c r="K5" s="201" t="s">
        <v>180</v>
      </c>
      <c r="L5" s="202" t="s">
        <v>49</v>
      </c>
      <c r="M5" s="206" t="s">
        <v>50</v>
      </c>
      <c r="N5" s="207"/>
      <c r="O5" s="196"/>
      <c r="P5" s="202" t="s">
        <v>51</v>
      </c>
      <c r="Q5" s="13"/>
    </row>
    <row r="6" spans="1:17" s="102" customFormat="1" ht="62.25" customHeight="1">
      <c r="A6" s="221"/>
      <c r="B6" s="223"/>
      <c r="C6" s="24" t="s">
        <v>52</v>
      </c>
      <c r="D6" s="24" t="s">
        <v>53</v>
      </c>
      <c r="E6" s="201"/>
      <c r="F6" s="201"/>
      <c r="G6" s="201"/>
      <c r="H6" s="201"/>
      <c r="I6" s="59" t="s">
        <v>52</v>
      </c>
      <c r="J6" s="59" t="s">
        <v>182</v>
      </c>
      <c r="K6" s="201"/>
      <c r="L6" s="203"/>
      <c r="M6" s="70" t="s">
        <v>54</v>
      </c>
      <c r="N6" s="70" t="s">
        <v>55</v>
      </c>
      <c r="O6" s="70" t="s">
        <v>56</v>
      </c>
      <c r="P6" s="203"/>
      <c r="Q6" s="13"/>
    </row>
    <row r="7" spans="1:17" s="99" customFormat="1" ht="36" customHeight="1">
      <c r="A7" s="25" t="s">
        <v>49</v>
      </c>
      <c r="B7" s="121">
        <f>SUM(B8:B13)</f>
        <v>938.66</v>
      </c>
      <c r="C7" s="160">
        <v>938.66</v>
      </c>
      <c r="D7" s="167">
        <v>83</v>
      </c>
      <c r="E7" s="121">
        <f>SUM(E8:E13)</f>
        <v>0</v>
      </c>
      <c r="F7" s="121">
        <f>SUM(F8:F13)</f>
        <v>0</v>
      </c>
      <c r="G7" s="121"/>
      <c r="H7" s="121"/>
      <c r="I7" s="121"/>
      <c r="J7" s="121"/>
      <c r="K7" s="121">
        <f aca="true" t="shared" si="0" ref="K7:P7">SUM(K8:K13)</f>
        <v>0</v>
      </c>
      <c r="L7" s="121">
        <f t="shared" si="0"/>
        <v>938.6600000000001</v>
      </c>
      <c r="M7" s="121">
        <f t="shared" si="0"/>
        <v>613.85</v>
      </c>
      <c r="N7" s="121">
        <f t="shared" si="0"/>
        <v>118.16</v>
      </c>
      <c r="O7" s="121">
        <f t="shared" si="0"/>
        <v>74.45</v>
      </c>
      <c r="P7" s="121">
        <f t="shared" si="0"/>
        <v>132.2</v>
      </c>
      <c r="Q7"/>
    </row>
    <row r="8" spans="1:16" ht="31.5" customHeight="1">
      <c r="A8" s="58" t="s">
        <v>193</v>
      </c>
      <c r="B8" s="90">
        <f>SUM(C8,E8,F8,G8,H8,I8,K8)</f>
        <v>938.66</v>
      </c>
      <c r="C8" s="160">
        <v>938.66</v>
      </c>
      <c r="D8" s="167">
        <v>83</v>
      </c>
      <c r="E8" s="122"/>
      <c r="F8" s="122"/>
      <c r="G8" s="122"/>
      <c r="H8" s="122"/>
      <c r="I8" s="122"/>
      <c r="J8" s="122"/>
      <c r="K8" s="124"/>
      <c r="L8" s="90">
        <f aca="true" t="shared" si="1" ref="L8:L13">SUM(M8:P8)</f>
        <v>938.6600000000001</v>
      </c>
      <c r="M8" s="164">
        <v>613.85</v>
      </c>
      <c r="N8" s="164">
        <v>118.16</v>
      </c>
      <c r="O8" s="164">
        <v>74.45</v>
      </c>
      <c r="P8" s="164">
        <v>132.2</v>
      </c>
    </row>
    <row r="9" spans="1:17" ht="31.5" customHeight="1">
      <c r="A9" s="58"/>
      <c r="B9" s="90"/>
      <c r="C9" s="105"/>
      <c r="D9" s="105"/>
      <c r="E9" s="105"/>
      <c r="F9" s="105"/>
      <c r="G9" s="105"/>
      <c r="H9" s="105"/>
      <c r="I9" s="105"/>
      <c r="J9" s="105"/>
      <c r="K9" s="120"/>
      <c r="L9" s="90"/>
      <c r="M9" s="171"/>
      <c r="N9" s="171"/>
      <c r="O9" s="171"/>
      <c r="P9" s="79"/>
      <c r="Q9" s="208"/>
    </row>
    <row r="10" spans="1:16" ht="31.5" customHeight="1">
      <c r="A10" s="58"/>
      <c r="B10" s="90"/>
      <c r="C10" s="209"/>
      <c r="D10" s="90"/>
      <c r="E10" s="90"/>
      <c r="F10" s="90"/>
      <c r="G10" s="90"/>
      <c r="H10" s="90"/>
      <c r="I10" s="90"/>
      <c r="J10" s="90"/>
      <c r="K10" s="210"/>
      <c r="L10" s="90"/>
      <c r="M10" s="90"/>
      <c r="N10" s="90"/>
      <c r="O10" s="90"/>
      <c r="P10" s="209"/>
    </row>
    <row r="11" spans="1:16" ht="31.5" customHeight="1">
      <c r="A11" s="58"/>
      <c r="B11" s="90"/>
      <c r="C11" s="209"/>
      <c r="D11" s="90"/>
      <c r="E11" s="90"/>
      <c r="F11" s="90"/>
      <c r="G11" s="90"/>
      <c r="H11" s="90"/>
      <c r="I11" s="90"/>
      <c r="J11" s="90"/>
      <c r="K11" s="210"/>
      <c r="L11" s="121"/>
      <c r="M11" s="171"/>
      <c r="N11" s="171"/>
      <c r="O11" s="171"/>
      <c r="P11" s="171"/>
    </row>
    <row r="12" spans="1:16" ht="31.5" customHeight="1">
      <c r="A12" s="58"/>
      <c r="B12" s="90">
        <f>SUM(C12:K12)</f>
        <v>0</v>
      </c>
      <c r="C12" s="105"/>
      <c r="D12" s="105"/>
      <c r="E12" s="105"/>
      <c r="F12" s="105"/>
      <c r="G12" s="105"/>
      <c r="H12" s="105"/>
      <c r="I12" s="105"/>
      <c r="J12" s="105"/>
      <c r="K12" s="120"/>
      <c r="L12" s="90">
        <f t="shared" si="1"/>
        <v>0</v>
      </c>
      <c r="M12" s="90"/>
      <c r="N12" s="90"/>
      <c r="O12" s="90"/>
      <c r="P12" s="118"/>
    </row>
    <row r="13" spans="1:16" ht="31.5" customHeight="1">
      <c r="A13" s="58"/>
      <c r="B13" s="90">
        <f>SUM(C13:K13)</f>
        <v>0</v>
      </c>
      <c r="C13" s="105"/>
      <c r="D13" s="105"/>
      <c r="E13" s="105"/>
      <c r="F13" s="105"/>
      <c r="G13" s="105"/>
      <c r="H13" s="105"/>
      <c r="I13" s="105"/>
      <c r="J13" s="105"/>
      <c r="K13" s="120"/>
      <c r="L13" s="90">
        <f t="shared" si="1"/>
        <v>0</v>
      </c>
      <c r="M13" s="90"/>
      <c r="N13" s="90"/>
      <c r="O13" s="90"/>
      <c r="P13" s="118"/>
    </row>
    <row r="14" spans="1:16" ht="36.7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</row>
    <row r="15" spans="6:11" ht="10.5" customHeight="1">
      <c r="F15" s="50"/>
      <c r="G15" s="50"/>
      <c r="H15" s="50"/>
      <c r="I15" s="50"/>
      <c r="J15" s="50"/>
      <c r="K15" s="92"/>
    </row>
    <row r="16" ht="10.5" customHeight="1">
      <c r="C16" s="50"/>
    </row>
  </sheetData>
  <sheetProtection/>
  <mergeCells count="15">
    <mergeCell ref="P5:P6"/>
    <mergeCell ref="O2:P2"/>
    <mergeCell ref="O3:P3"/>
    <mergeCell ref="C5:D5"/>
    <mergeCell ref="M5:O5"/>
    <mergeCell ref="A14:P14"/>
    <mergeCell ref="A4:A6"/>
    <mergeCell ref="B5:B6"/>
    <mergeCell ref="E5:E6"/>
    <mergeCell ref="F5:F6"/>
    <mergeCell ref="G5:G6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6"/>
  <sheetViews>
    <sheetView showGridLines="0" showZeros="0" zoomScalePageLayoutView="0" workbookViewId="0" topLeftCell="A1">
      <selection activeCell="E11" sqref="E11"/>
    </sheetView>
  </sheetViews>
  <sheetFormatPr defaultColWidth="9.16015625" defaultRowHeight="11.25"/>
  <cols>
    <col min="1" max="1" width="25.5" style="36" bestFit="1" customWidth="1"/>
    <col min="2" max="4" width="4.33203125" style="36" customWidth="1"/>
    <col min="5" max="5" width="45.83203125" style="36" bestFit="1" customWidth="1"/>
    <col min="6" max="7" width="14.5" style="36" bestFit="1" customWidth="1"/>
    <col min="8" max="11" width="9.33203125" style="36" customWidth="1"/>
    <col min="12" max="12" width="9.33203125" style="0" customWidth="1"/>
    <col min="13" max="16" width="9.33203125" style="36" customWidth="1"/>
    <col min="17" max="249" width="9.16015625" style="36" customWidth="1"/>
  </cols>
  <sheetData>
    <row r="1" spans="1:15" ht="28.5" customHeight="1">
      <c r="A1" s="197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3:15" ht="10.5" customHeight="1">
      <c r="M2"/>
      <c r="N2" s="158"/>
      <c r="O2" s="159" t="s">
        <v>58</v>
      </c>
    </row>
    <row r="3" spans="1:15" ht="17.25" customHeight="1">
      <c r="A3" s="21" t="s">
        <v>208</v>
      </c>
      <c r="B3" s="75"/>
      <c r="C3" s="75"/>
      <c r="D3" s="75"/>
      <c r="E3" s="75"/>
      <c r="M3"/>
      <c r="N3" s="198" t="s">
        <v>24</v>
      </c>
      <c r="O3" s="198"/>
    </row>
    <row r="4" spans="1:15" s="102" customFormat="1" ht="12">
      <c r="A4" s="222" t="s">
        <v>46</v>
      </c>
      <c r="B4" s="199" t="s">
        <v>183</v>
      </c>
      <c r="C4" s="199"/>
      <c r="D4" s="199"/>
      <c r="E4" s="228" t="s">
        <v>60</v>
      </c>
      <c r="F4" s="200" t="s">
        <v>47</v>
      </c>
      <c r="G4" s="200"/>
      <c r="H4" s="200"/>
      <c r="I4" s="200"/>
      <c r="J4" s="200"/>
      <c r="K4" s="200"/>
      <c r="L4" s="200"/>
      <c r="M4" s="200"/>
      <c r="N4" s="200"/>
      <c r="O4" s="200"/>
    </row>
    <row r="5" spans="1:15" s="102" customFormat="1" ht="63" customHeight="1">
      <c r="A5" s="225"/>
      <c r="B5" s="226" t="s">
        <v>61</v>
      </c>
      <c r="C5" s="226" t="s">
        <v>62</v>
      </c>
      <c r="D5" s="226" t="s">
        <v>63</v>
      </c>
      <c r="E5" s="229"/>
      <c r="F5" s="222" t="s">
        <v>49</v>
      </c>
      <c r="G5" s="201" t="s">
        <v>29</v>
      </c>
      <c r="H5" s="201"/>
      <c r="I5" s="201" t="s">
        <v>171</v>
      </c>
      <c r="J5" s="201" t="s">
        <v>173</v>
      </c>
      <c r="K5" s="201" t="s">
        <v>175</v>
      </c>
      <c r="L5" s="201" t="s">
        <v>85</v>
      </c>
      <c r="M5" s="201" t="s">
        <v>178</v>
      </c>
      <c r="N5" s="201"/>
      <c r="O5" s="201" t="s">
        <v>180</v>
      </c>
    </row>
    <row r="6" spans="1:15" s="102" customFormat="1" ht="51.75" customHeight="1">
      <c r="A6" s="223"/>
      <c r="B6" s="227"/>
      <c r="C6" s="227"/>
      <c r="D6" s="227"/>
      <c r="E6" s="230"/>
      <c r="F6" s="223"/>
      <c r="G6" s="59" t="s">
        <v>52</v>
      </c>
      <c r="H6" s="24" t="s">
        <v>53</v>
      </c>
      <c r="I6" s="201"/>
      <c r="J6" s="201"/>
      <c r="K6" s="201"/>
      <c r="L6" s="201"/>
      <c r="M6" s="59" t="s">
        <v>52</v>
      </c>
      <c r="N6" s="59" t="s">
        <v>182</v>
      </c>
      <c r="O6" s="201"/>
    </row>
    <row r="7" spans="1:249" s="13" customFormat="1" ht="24" customHeight="1">
      <c r="A7" s="76"/>
      <c r="B7" s="77"/>
      <c r="C7" s="77"/>
      <c r="D7" s="77"/>
      <c r="E7" s="78" t="s">
        <v>49</v>
      </c>
      <c r="F7" s="117">
        <f>F8+F16+F20+F23</f>
        <v>938.66</v>
      </c>
      <c r="G7" s="117">
        <f>G8+G16+G20+G23</f>
        <v>938.66</v>
      </c>
      <c r="H7" s="117">
        <v>0</v>
      </c>
      <c r="I7" s="117">
        <v>0</v>
      </c>
      <c r="J7" s="117">
        <v>0</v>
      </c>
      <c r="K7" s="117"/>
      <c r="L7" s="119">
        <v>0</v>
      </c>
      <c r="M7" s="82"/>
      <c r="N7" s="82"/>
      <c r="O7" s="82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</row>
    <row r="8" spans="1:15" ht="21" customHeight="1">
      <c r="A8" s="58" t="s">
        <v>207</v>
      </c>
      <c r="B8" s="163">
        <v>204</v>
      </c>
      <c r="C8" s="165"/>
      <c r="D8" s="165"/>
      <c r="E8" s="163" t="s">
        <v>201</v>
      </c>
      <c r="F8" s="162">
        <f>F9</f>
        <v>681.22</v>
      </c>
      <c r="G8" s="162">
        <f>G9</f>
        <v>681.22</v>
      </c>
      <c r="H8" s="167"/>
      <c r="I8" s="105"/>
      <c r="J8" s="105"/>
      <c r="K8" s="105"/>
      <c r="L8" s="120"/>
      <c r="M8" s="52"/>
      <c r="N8" s="52"/>
      <c r="O8" s="52"/>
    </row>
    <row r="9" spans="1:15" ht="21" customHeight="1">
      <c r="A9" s="58"/>
      <c r="B9" s="163"/>
      <c r="C9" s="166" t="s">
        <v>195</v>
      </c>
      <c r="D9" s="166"/>
      <c r="E9" s="168" t="s">
        <v>202</v>
      </c>
      <c r="F9" s="162">
        <f>SUM(F10:F15)</f>
        <v>681.22</v>
      </c>
      <c r="G9" s="162">
        <f>SUM(G10:G15)</f>
        <v>681.22</v>
      </c>
      <c r="H9" s="167"/>
      <c r="I9" s="105"/>
      <c r="J9" s="105"/>
      <c r="K9" s="105"/>
      <c r="L9" s="120"/>
      <c r="M9" s="52"/>
      <c r="N9" s="52"/>
      <c r="O9" s="52"/>
    </row>
    <row r="10" spans="1:15" ht="21" customHeight="1">
      <c r="A10" s="58"/>
      <c r="B10" s="163">
        <v>204</v>
      </c>
      <c r="C10" s="166" t="s">
        <v>195</v>
      </c>
      <c r="D10" s="166" t="s">
        <v>196</v>
      </c>
      <c r="E10" s="163" t="s">
        <v>38</v>
      </c>
      <c r="F10" s="162">
        <v>549.02</v>
      </c>
      <c r="G10" s="162">
        <v>549.02</v>
      </c>
      <c r="H10" s="167"/>
      <c r="I10" s="105"/>
      <c r="J10" s="105"/>
      <c r="K10" s="105"/>
      <c r="L10" s="120"/>
      <c r="M10" s="52"/>
      <c r="N10" s="52"/>
      <c r="O10" s="52"/>
    </row>
    <row r="11" spans="1:15" ht="21" customHeight="1">
      <c r="A11" s="58"/>
      <c r="B11" s="163">
        <v>204</v>
      </c>
      <c r="C11" s="166" t="s">
        <v>422</v>
      </c>
      <c r="D11" s="166" t="s">
        <v>423</v>
      </c>
      <c r="E11" s="163" t="s">
        <v>424</v>
      </c>
      <c r="F11" s="162">
        <v>83</v>
      </c>
      <c r="G11" s="162">
        <v>83</v>
      </c>
      <c r="H11" s="167">
        <v>83</v>
      </c>
      <c r="I11" s="105"/>
      <c r="J11" s="105"/>
      <c r="K11" s="105"/>
      <c r="L11" s="120"/>
      <c r="M11" s="52"/>
      <c r="N11" s="52"/>
      <c r="O11" s="52"/>
    </row>
    <row r="12" spans="1:15" ht="21" customHeight="1">
      <c r="A12" s="58"/>
      <c r="B12" s="163">
        <v>204</v>
      </c>
      <c r="C12" s="166" t="s">
        <v>107</v>
      </c>
      <c r="D12" s="166" t="s">
        <v>197</v>
      </c>
      <c r="E12" s="163" t="s">
        <v>203</v>
      </c>
      <c r="F12" s="162">
        <v>21</v>
      </c>
      <c r="G12" s="162">
        <v>21</v>
      </c>
      <c r="H12" s="167"/>
      <c r="I12" s="105"/>
      <c r="J12" s="105"/>
      <c r="K12" s="105"/>
      <c r="L12" s="120"/>
      <c r="M12" s="52"/>
      <c r="N12" s="52"/>
      <c r="O12" s="52"/>
    </row>
    <row r="13" spans="1:15" ht="21" customHeight="1">
      <c r="A13" s="58"/>
      <c r="B13" s="163">
        <v>204</v>
      </c>
      <c r="C13" s="166" t="s">
        <v>107</v>
      </c>
      <c r="D13" s="166" t="s">
        <v>198</v>
      </c>
      <c r="E13" s="163" t="s">
        <v>204</v>
      </c>
      <c r="F13" s="162">
        <v>10.2</v>
      </c>
      <c r="G13" s="162">
        <v>10.2</v>
      </c>
      <c r="H13" s="167"/>
      <c r="I13" s="105"/>
      <c r="J13" s="105"/>
      <c r="K13" s="105"/>
      <c r="L13" s="120"/>
      <c r="M13" s="52"/>
      <c r="N13" s="52"/>
      <c r="O13" s="52"/>
    </row>
    <row r="14" spans="1:15" ht="21" customHeight="1">
      <c r="A14" s="58"/>
      <c r="B14" s="163">
        <v>204</v>
      </c>
      <c r="C14" s="166" t="s">
        <v>107</v>
      </c>
      <c r="D14" s="166" t="s">
        <v>199</v>
      </c>
      <c r="E14" s="163" t="s">
        <v>205</v>
      </c>
      <c r="F14" s="162">
        <v>16</v>
      </c>
      <c r="G14" s="162">
        <v>16</v>
      </c>
      <c r="H14" s="167"/>
      <c r="I14" s="105"/>
      <c r="J14" s="105"/>
      <c r="K14" s="105"/>
      <c r="L14" s="120"/>
      <c r="M14" s="52"/>
      <c r="N14" s="52"/>
      <c r="O14" s="52"/>
    </row>
    <row r="15" spans="1:15" ht="21" customHeight="1">
      <c r="A15" s="58"/>
      <c r="B15" s="163">
        <v>204</v>
      </c>
      <c r="C15" s="166" t="s">
        <v>107</v>
      </c>
      <c r="D15" s="166">
        <v>11</v>
      </c>
      <c r="E15" s="163" t="s">
        <v>206</v>
      </c>
      <c r="F15" s="162">
        <v>2</v>
      </c>
      <c r="G15" s="162">
        <v>2</v>
      </c>
      <c r="H15" s="167"/>
      <c r="I15" s="105"/>
      <c r="J15" s="105"/>
      <c r="K15" s="105"/>
      <c r="L15" s="120"/>
      <c r="M15" s="52"/>
      <c r="N15" s="52"/>
      <c r="O15" s="52"/>
    </row>
    <row r="16" spans="1:15" ht="21" customHeight="1">
      <c r="A16" s="58"/>
      <c r="B16" s="163">
        <v>208</v>
      </c>
      <c r="C16" s="166"/>
      <c r="D16" s="166"/>
      <c r="E16" s="163" t="s">
        <v>67</v>
      </c>
      <c r="F16" s="162">
        <v>162.14</v>
      </c>
      <c r="G16" s="162">
        <v>162.14</v>
      </c>
      <c r="H16" s="167"/>
      <c r="I16" s="105"/>
      <c r="J16" s="105"/>
      <c r="K16" s="105"/>
      <c r="L16" s="120"/>
      <c r="M16" s="52"/>
      <c r="N16" s="52"/>
      <c r="O16" s="52"/>
    </row>
    <row r="17" spans="1:15" ht="21" customHeight="1">
      <c r="A17" s="58"/>
      <c r="B17" s="163"/>
      <c r="C17" s="166" t="s">
        <v>198</v>
      </c>
      <c r="D17" s="166"/>
      <c r="E17" s="163" t="s">
        <v>32</v>
      </c>
      <c r="F17" s="162">
        <v>162.14</v>
      </c>
      <c r="G17" s="162">
        <v>162.14</v>
      </c>
      <c r="H17" s="167"/>
      <c r="I17" s="105"/>
      <c r="J17" s="105"/>
      <c r="K17" s="105"/>
      <c r="L17" s="120"/>
      <c r="M17" s="52"/>
      <c r="N17" s="52"/>
      <c r="O17" s="52"/>
    </row>
    <row r="18" spans="1:15" ht="21" customHeight="1">
      <c r="A18" s="58"/>
      <c r="B18" s="163">
        <v>208</v>
      </c>
      <c r="C18" s="166" t="s">
        <v>198</v>
      </c>
      <c r="D18" s="166" t="s">
        <v>196</v>
      </c>
      <c r="E18" s="163" t="s">
        <v>33</v>
      </c>
      <c r="F18" s="162">
        <v>82.68</v>
      </c>
      <c r="G18" s="162">
        <v>82.68</v>
      </c>
      <c r="H18" s="167"/>
      <c r="I18" s="105"/>
      <c r="J18" s="105"/>
      <c r="K18" s="105"/>
      <c r="L18" s="120"/>
      <c r="M18" s="52"/>
      <c r="N18" s="52"/>
      <c r="O18" s="52"/>
    </row>
    <row r="19" spans="1:15" ht="21" customHeight="1">
      <c r="A19" s="58"/>
      <c r="B19" s="163">
        <v>208</v>
      </c>
      <c r="C19" s="166" t="s">
        <v>68</v>
      </c>
      <c r="D19" s="166" t="s">
        <v>198</v>
      </c>
      <c r="E19" s="163" t="s">
        <v>34</v>
      </c>
      <c r="F19" s="162">
        <v>79.46</v>
      </c>
      <c r="G19" s="162">
        <v>79.46</v>
      </c>
      <c r="H19" s="169"/>
      <c r="I19" s="105"/>
      <c r="J19" s="105"/>
      <c r="K19" s="105"/>
      <c r="L19" s="120"/>
      <c r="M19" s="52"/>
      <c r="N19" s="52"/>
      <c r="O19" s="52"/>
    </row>
    <row r="20" spans="1:15" ht="21" customHeight="1">
      <c r="A20" s="58"/>
      <c r="B20" s="163">
        <v>210</v>
      </c>
      <c r="C20" s="166"/>
      <c r="D20" s="166"/>
      <c r="E20" s="163" t="s">
        <v>72</v>
      </c>
      <c r="F20" s="162">
        <v>46.92</v>
      </c>
      <c r="G20" s="162">
        <v>46.92</v>
      </c>
      <c r="H20" s="169"/>
      <c r="I20" s="105"/>
      <c r="J20" s="105"/>
      <c r="K20" s="105"/>
      <c r="L20" s="120"/>
      <c r="M20" s="52"/>
      <c r="N20" s="52"/>
      <c r="O20" s="52"/>
    </row>
    <row r="21" spans="1:15" ht="21" customHeight="1">
      <c r="A21" s="58"/>
      <c r="B21" s="163"/>
      <c r="C21" s="166">
        <v>11</v>
      </c>
      <c r="D21" s="166"/>
      <c r="E21" s="163" t="s">
        <v>36</v>
      </c>
      <c r="F21" s="162">
        <v>46.92</v>
      </c>
      <c r="G21" s="162">
        <v>46.92</v>
      </c>
      <c r="H21" s="169"/>
      <c r="I21" s="105"/>
      <c r="J21" s="105"/>
      <c r="K21" s="105"/>
      <c r="L21" s="120"/>
      <c r="M21" s="52"/>
      <c r="N21" s="52"/>
      <c r="O21" s="52"/>
    </row>
    <row r="22" spans="1:15" ht="21" customHeight="1">
      <c r="A22" s="58"/>
      <c r="B22" s="163">
        <v>210</v>
      </c>
      <c r="C22" s="166">
        <v>11</v>
      </c>
      <c r="D22" s="166" t="s">
        <v>196</v>
      </c>
      <c r="E22" s="163" t="s">
        <v>37</v>
      </c>
      <c r="F22" s="162">
        <v>46.92</v>
      </c>
      <c r="G22" s="162">
        <v>46.92</v>
      </c>
      <c r="H22" s="169"/>
      <c r="I22" s="105"/>
      <c r="J22" s="105"/>
      <c r="K22" s="105"/>
      <c r="L22" s="120"/>
      <c r="M22" s="52"/>
      <c r="N22" s="52"/>
      <c r="O22" s="52"/>
    </row>
    <row r="23" spans="1:15" ht="21" customHeight="1">
      <c r="A23" s="58"/>
      <c r="B23" s="163">
        <v>221</v>
      </c>
      <c r="C23" s="166"/>
      <c r="D23" s="166"/>
      <c r="E23" s="163" t="s">
        <v>75</v>
      </c>
      <c r="F23" s="162">
        <v>48.38</v>
      </c>
      <c r="G23" s="162">
        <v>48.38</v>
      </c>
      <c r="H23" s="169"/>
      <c r="I23" s="105"/>
      <c r="J23" s="105"/>
      <c r="K23" s="105"/>
      <c r="L23" s="120"/>
      <c r="M23" s="52"/>
      <c r="N23" s="52"/>
      <c r="O23" s="52"/>
    </row>
    <row r="24" spans="1:15" ht="21" customHeight="1">
      <c r="A24" s="58"/>
      <c r="B24" s="163"/>
      <c r="C24" s="166" t="s">
        <v>200</v>
      </c>
      <c r="D24" s="166"/>
      <c r="E24" s="163" t="s">
        <v>40</v>
      </c>
      <c r="F24" s="162">
        <v>48.38</v>
      </c>
      <c r="G24" s="162">
        <v>48.38</v>
      </c>
      <c r="H24" s="170"/>
      <c r="I24" s="105"/>
      <c r="J24" s="105"/>
      <c r="K24" s="105"/>
      <c r="L24" s="120"/>
      <c r="M24" s="52"/>
      <c r="N24" s="52"/>
      <c r="O24" s="52"/>
    </row>
    <row r="25" spans="1:15" ht="21" customHeight="1">
      <c r="A25" s="58"/>
      <c r="B25" s="163">
        <v>221</v>
      </c>
      <c r="C25" s="166" t="s">
        <v>200</v>
      </c>
      <c r="D25" s="166" t="s">
        <v>196</v>
      </c>
      <c r="E25" s="163" t="s">
        <v>41</v>
      </c>
      <c r="F25" s="162">
        <v>48.38</v>
      </c>
      <c r="G25" s="162">
        <v>48.38</v>
      </c>
      <c r="H25" s="169"/>
      <c r="I25" s="105"/>
      <c r="J25" s="105"/>
      <c r="K25" s="105"/>
      <c r="L25" s="120"/>
      <c r="M25" s="52"/>
      <c r="N25" s="52"/>
      <c r="O25" s="52"/>
    </row>
    <row r="26" spans="1:15" ht="14.2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</sheetData>
  <sheetProtection/>
  <mergeCells count="18">
    <mergeCell ref="A26:O26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  <mergeCell ref="A1:O1"/>
    <mergeCell ref="N3:O3"/>
    <mergeCell ref="B4:D4"/>
    <mergeCell ref="F4:O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zoomScalePageLayoutView="0" workbookViewId="0" topLeftCell="A1">
      <selection activeCell="E11" sqref="E11"/>
    </sheetView>
  </sheetViews>
  <sheetFormatPr defaultColWidth="9.16015625" defaultRowHeight="11.25"/>
  <cols>
    <col min="1" max="1" width="23.5" style="36" customWidth="1"/>
    <col min="2" max="4" width="7.5" style="36" customWidth="1"/>
    <col min="5" max="5" width="42" style="36" bestFit="1" customWidth="1"/>
    <col min="6" max="10" width="13.16015625" style="36" customWidth="1"/>
    <col min="11" max="248" width="9.16015625" style="36" customWidth="1"/>
    <col min="249" max="254" width="9.16015625" style="0" customWidth="1"/>
  </cols>
  <sheetData>
    <row r="1" spans="1:11" ht="27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9:12" ht="12">
      <c r="I2" s="204" t="s">
        <v>65</v>
      </c>
      <c r="J2" s="204"/>
      <c r="K2"/>
      <c r="L2"/>
    </row>
    <row r="3" spans="1:12" ht="17.25" customHeight="1">
      <c r="A3" s="21" t="s">
        <v>215</v>
      </c>
      <c r="B3" s="75"/>
      <c r="C3" s="75"/>
      <c r="D3" s="75"/>
      <c r="E3" s="75"/>
      <c r="I3" s="204" t="s">
        <v>24</v>
      </c>
      <c r="J3" s="205"/>
      <c r="K3"/>
      <c r="L3"/>
    </row>
    <row r="4" spans="1:11" s="102" customFormat="1" ht="12">
      <c r="A4" s="221" t="s">
        <v>46</v>
      </c>
      <c r="B4" s="199" t="s">
        <v>59</v>
      </c>
      <c r="C4" s="199"/>
      <c r="D4" s="199"/>
      <c r="E4" s="234" t="s">
        <v>60</v>
      </c>
      <c r="F4" s="103" t="s">
        <v>48</v>
      </c>
      <c r="G4" s="104"/>
      <c r="H4" s="104"/>
      <c r="I4" s="104"/>
      <c r="J4" s="108"/>
      <c r="K4" s="13"/>
    </row>
    <row r="5" spans="1:11" s="102" customFormat="1" ht="12">
      <c r="A5" s="221"/>
      <c r="B5" s="232" t="s">
        <v>61</v>
      </c>
      <c r="C5" s="232" t="s">
        <v>62</v>
      </c>
      <c r="D5" s="232" t="s">
        <v>63</v>
      </c>
      <c r="E5" s="234"/>
      <c r="F5" s="202" t="s">
        <v>49</v>
      </c>
      <c r="G5" s="206" t="s">
        <v>50</v>
      </c>
      <c r="H5" s="207"/>
      <c r="I5" s="196"/>
      <c r="J5" s="202" t="s">
        <v>51</v>
      </c>
      <c r="K5" s="13"/>
    </row>
    <row r="6" spans="1:11" s="102" customFormat="1" ht="24">
      <c r="A6" s="221"/>
      <c r="B6" s="233"/>
      <c r="C6" s="233"/>
      <c r="D6" s="233"/>
      <c r="E6" s="234"/>
      <c r="F6" s="203"/>
      <c r="G6" s="70" t="s">
        <v>54</v>
      </c>
      <c r="H6" s="70" t="s">
        <v>55</v>
      </c>
      <c r="I6" s="70" t="s">
        <v>56</v>
      </c>
      <c r="J6" s="203"/>
      <c r="K6" s="13"/>
    </row>
    <row r="7" spans="1:248" s="13" customFormat="1" ht="18.75" customHeight="1">
      <c r="A7" s="76"/>
      <c r="B7" s="77"/>
      <c r="C7" s="77"/>
      <c r="D7" s="77"/>
      <c r="E7" s="78" t="s">
        <v>49</v>
      </c>
      <c r="F7" s="171">
        <f>SUM(G7:J7)</f>
        <v>938.6599999999999</v>
      </c>
      <c r="G7" s="171">
        <f>G8+G16+G20+G23</f>
        <v>613.8499999999999</v>
      </c>
      <c r="H7" s="171">
        <f>H8+H16+H20+H23</f>
        <v>118.16</v>
      </c>
      <c r="I7" s="171">
        <f>I8+I16+I20+I23</f>
        <v>74.45</v>
      </c>
      <c r="J7" s="171">
        <f>J8+J16+J20+J23</f>
        <v>132.2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10" ht="18.75" customHeight="1">
      <c r="A8" s="58" t="s">
        <v>207</v>
      </c>
      <c r="B8" s="163">
        <v>204</v>
      </c>
      <c r="C8" s="165"/>
      <c r="D8" s="165"/>
      <c r="E8" s="163" t="s">
        <v>201</v>
      </c>
      <c r="F8" s="162">
        <v>681.22</v>
      </c>
      <c r="G8" s="164">
        <f>G9</f>
        <v>439.09</v>
      </c>
      <c r="H8" s="164">
        <v>106.31</v>
      </c>
      <c r="I8" s="164">
        <v>3.62</v>
      </c>
      <c r="J8" s="164">
        <f>SUM(J11:J15)</f>
        <v>132.2</v>
      </c>
    </row>
    <row r="9" spans="1:10" ht="18.75" customHeight="1">
      <c r="A9" s="58"/>
      <c r="B9" s="163"/>
      <c r="C9" s="166" t="s">
        <v>209</v>
      </c>
      <c r="D9" s="166"/>
      <c r="E9" s="168" t="s">
        <v>202</v>
      </c>
      <c r="F9" s="162">
        <v>681.22</v>
      </c>
      <c r="G9" s="164">
        <v>439.09</v>
      </c>
      <c r="H9" s="164">
        <v>106.31</v>
      </c>
      <c r="I9" s="164">
        <v>3.62</v>
      </c>
      <c r="J9" s="66"/>
    </row>
    <row r="10" spans="1:10" ht="18.75" customHeight="1">
      <c r="A10" s="58"/>
      <c r="B10" s="163">
        <v>204</v>
      </c>
      <c r="C10" s="166" t="s">
        <v>209</v>
      </c>
      <c r="D10" s="166" t="s">
        <v>210</v>
      </c>
      <c r="E10" s="163" t="s">
        <v>38</v>
      </c>
      <c r="F10" s="162">
        <v>549.02</v>
      </c>
      <c r="G10" s="164">
        <v>439.09</v>
      </c>
      <c r="H10" s="164">
        <v>106.31</v>
      </c>
      <c r="I10" s="164">
        <v>3.62</v>
      </c>
      <c r="J10" s="66"/>
    </row>
    <row r="11" spans="1:10" ht="18.75" customHeight="1">
      <c r="A11" s="58"/>
      <c r="B11" s="163">
        <v>204</v>
      </c>
      <c r="C11" s="166" t="s">
        <v>422</v>
      </c>
      <c r="D11" s="166" t="s">
        <v>423</v>
      </c>
      <c r="E11" s="163" t="s">
        <v>424</v>
      </c>
      <c r="F11" s="162">
        <v>83</v>
      </c>
      <c r="G11" s="164"/>
      <c r="H11" s="164"/>
      <c r="I11" s="164"/>
      <c r="J11" s="162">
        <v>83</v>
      </c>
    </row>
    <row r="12" spans="1:10" ht="18.75" customHeight="1">
      <c r="A12" s="58"/>
      <c r="B12" s="163">
        <v>204</v>
      </c>
      <c r="C12" s="166" t="s">
        <v>107</v>
      </c>
      <c r="D12" s="166" t="s">
        <v>211</v>
      </c>
      <c r="E12" s="163" t="s">
        <v>203</v>
      </c>
      <c r="F12" s="162">
        <v>21</v>
      </c>
      <c r="G12" s="66"/>
      <c r="H12" s="66"/>
      <c r="I12" s="164"/>
      <c r="J12" s="162">
        <v>21</v>
      </c>
    </row>
    <row r="13" spans="1:10" ht="18.75" customHeight="1">
      <c r="A13" s="58"/>
      <c r="B13" s="163">
        <v>204</v>
      </c>
      <c r="C13" s="166" t="s">
        <v>107</v>
      </c>
      <c r="D13" s="166" t="s">
        <v>212</v>
      </c>
      <c r="E13" s="163" t="s">
        <v>204</v>
      </c>
      <c r="F13" s="162">
        <v>10.2</v>
      </c>
      <c r="G13" s="66"/>
      <c r="H13" s="66"/>
      <c r="I13" s="164"/>
      <c r="J13" s="162">
        <v>10.2</v>
      </c>
    </row>
    <row r="14" spans="1:10" ht="18.75" customHeight="1">
      <c r="A14" s="58"/>
      <c r="B14" s="163">
        <v>204</v>
      </c>
      <c r="C14" s="166" t="s">
        <v>107</v>
      </c>
      <c r="D14" s="166" t="s">
        <v>213</v>
      </c>
      <c r="E14" s="163" t="s">
        <v>205</v>
      </c>
      <c r="F14" s="162">
        <v>16</v>
      </c>
      <c r="G14" s="66"/>
      <c r="H14" s="66"/>
      <c r="I14" s="164"/>
      <c r="J14" s="162">
        <v>16</v>
      </c>
    </row>
    <row r="15" spans="1:10" ht="18.75" customHeight="1">
      <c r="A15" s="58"/>
      <c r="B15" s="163">
        <v>204</v>
      </c>
      <c r="C15" s="166" t="s">
        <v>107</v>
      </c>
      <c r="D15" s="166">
        <v>11</v>
      </c>
      <c r="E15" s="163" t="s">
        <v>206</v>
      </c>
      <c r="F15" s="162">
        <v>2</v>
      </c>
      <c r="G15" s="66"/>
      <c r="H15" s="66"/>
      <c r="I15" s="164"/>
      <c r="J15" s="162">
        <v>2</v>
      </c>
    </row>
    <row r="16" spans="1:10" ht="18.75" customHeight="1">
      <c r="A16" s="58"/>
      <c r="B16" s="163">
        <v>208</v>
      </c>
      <c r="C16" s="166"/>
      <c r="D16" s="166"/>
      <c r="E16" s="163" t="s">
        <v>67</v>
      </c>
      <c r="F16" s="162">
        <v>162.14</v>
      </c>
      <c r="G16" s="162">
        <v>79.46</v>
      </c>
      <c r="H16" s="164">
        <v>11.85</v>
      </c>
      <c r="I16" s="164">
        <v>70.83</v>
      </c>
      <c r="J16" s="66"/>
    </row>
    <row r="17" spans="1:10" ht="18.75" customHeight="1">
      <c r="A17" s="58"/>
      <c r="B17" s="163"/>
      <c r="C17" s="166" t="s">
        <v>212</v>
      </c>
      <c r="D17" s="166"/>
      <c r="E17" s="163" t="s">
        <v>32</v>
      </c>
      <c r="F17" s="162">
        <v>162.14</v>
      </c>
      <c r="G17" s="162">
        <v>79.46</v>
      </c>
      <c r="H17" s="164">
        <v>11.85</v>
      </c>
      <c r="I17" s="164">
        <v>70.83</v>
      </c>
      <c r="J17" s="66"/>
    </row>
    <row r="18" spans="1:10" ht="18.75" customHeight="1">
      <c r="A18" s="58"/>
      <c r="B18" s="163">
        <v>208</v>
      </c>
      <c r="C18" s="166" t="s">
        <v>212</v>
      </c>
      <c r="D18" s="166" t="s">
        <v>210</v>
      </c>
      <c r="E18" s="163" t="s">
        <v>33</v>
      </c>
      <c r="F18" s="162">
        <v>82.68</v>
      </c>
      <c r="G18" s="66"/>
      <c r="H18" s="164">
        <v>11.85</v>
      </c>
      <c r="I18" s="164">
        <v>70.83</v>
      </c>
      <c r="J18" s="66"/>
    </row>
    <row r="19" spans="1:10" ht="18.75" customHeight="1">
      <c r="A19" s="58"/>
      <c r="B19" s="163">
        <v>208</v>
      </c>
      <c r="C19" s="166" t="s">
        <v>68</v>
      </c>
      <c r="D19" s="166" t="s">
        <v>212</v>
      </c>
      <c r="E19" s="163" t="s">
        <v>34</v>
      </c>
      <c r="F19" s="162">
        <v>79.46</v>
      </c>
      <c r="G19" s="162">
        <v>79.46</v>
      </c>
      <c r="H19" s="66"/>
      <c r="I19" s="66"/>
      <c r="J19" s="66"/>
    </row>
    <row r="20" spans="1:10" ht="18.75" customHeight="1">
      <c r="A20" s="58"/>
      <c r="B20" s="163">
        <v>210</v>
      </c>
      <c r="C20" s="166"/>
      <c r="D20" s="166"/>
      <c r="E20" s="163" t="s">
        <v>72</v>
      </c>
      <c r="F20" s="162">
        <v>46.92</v>
      </c>
      <c r="G20" s="162">
        <v>46.92</v>
      </c>
      <c r="H20" s="66"/>
      <c r="I20" s="66"/>
      <c r="J20" s="66"/>
    </row>
    <row r="21" spans="1:10" ht="18.75" customHeight="1">
      <c r="A21" s="58"/>
      <c r="B21" s="163"/>
      <c r="C21" s="166">
        <v>11</v>
      </c>
      <c r="D21" s="166"/>
      <c r="E21" s="163" t="s">
        <v>36</v>
      </c>
      <c r="F21" s="162">
        <v>46.92</v>
      </c>
      <c r="G21" s="162">
        <v>46.92</v>
      </c>
      <c r="H21" s="66"/>
      <c r="I21" s="66"/>
      <c r="J21" s="66"/>
    </row>
    <row r="22" spans="1:10" ht="18.75" customHeight="1">
      <c r="A22" s="58"/>
      <c r="B22" s="163">
        <v>210</v>
      </c>
      <c r="C22" s="166">
        <v>11</v>
      </c>
      <c r="D22" s="166" t="s">
        <v>210</v>
      </c>
      <c r="E22" s="163" t="s">
        <v>37</v>
      </c>
      <c r="F22" s="162">
        <v>46.92</v>
      </c>
      <c r="G22" s="162">
        <v>46.92</v>
      </c>
      <c r="H22" s="66"/>
      <c r="I22" s="66"/>
      <c r="J22" s="66"/>
    </row>
    <row r="23" spans="1:10" ht="18.75" customHeight="1">
      <c r="A23" s="58"/>
      <c r="B23" s="163">
        <v>221</v>
      </c>
      <c r="C23" s="166"/>
      <c r="D23" s="166"/>
      <c r="E23" s="163" t="s">
        <v>75</v>
      </c>
      <c r="F23" s="162">
        <v>48.38</v>
      </c>
      <c r="G23" s="162">
        <v>48.38</v>
      </c>
      <c r="H23" s="66"/>
      <c r="I23" s="91"/>
      <c r="J23" s="66"/>
    </row>
    <row r="24" spans="1:10" ht="18.75" customHeight="1">
      <c r="A24" s="58"/>
      <c r="B24" s="163"/>
      <c r="C24" s="166" t="s">
        <v>214</v>
      </c>
      <c r="D24" s="166"/>
      <c r="E24" s="163" t="s">
        <v>40</v>
      </c>
      <c r="F24" s="162">
        <v>48.38</v>
      </c>
      <c r="G24" s="162">
        <v>48.38</v>
      </c>
      <c r="H24" s="66"/>
      <c r="I24" s="91"/>
      <c r="J24" s="66"/>
    </row>
    <row r="25" spans="1:10" ht="18.75" customHeight="1">
      <c r="A25" s="58"/>
      <c r="B25" s="163">
        <v>221</v>
      </c>
      <c r="C25" s="166" t="s">
        <v>214</v>
      </c>
      <c r="D25" s="166" t="s">
        <v>210</v>
      </c>
      <c r="E25" s="163" t="s">
        <v>41</v>
      </c>
      <c r="F25" s="162">
        <v>48.38</v>
      </c>
      <c r="G25" s="162">
        <v>48.38</v>
      </c>
      <c r="H25" s="66"/>
      <c r="I25" s="66"/>
      <c r="J25" s="66"/>
    </row>
    <row r="26" spans="1:10" ht="18.75" customHeight="1">
      <c r="A26" s="101" t="s">
        <v>77</v>
      </c>
      <c r="B26" s="31"/>
      <c r="C26" s="31"/>
      <c r="D26" s="31"/>
      <c r="E26" s="57"/>
      <c r="F26" s="162"/>
      <c r="G26" s="162"/>
      <c r="H26" s="66"/>
      <c r="I26" s="66"/>
      <c r="J26" s="66"/>
    </row>
    <row r="27" spans="1:248" ht="18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5:249" s="36" customFormat="1" ht="19.5" customHeight="1">
      <c r="E28" s="116"/>
      <c r="F28" s="116"/>
      <c r="G28" s="116"/>
      <c r="H28" s="116"/>
      <c r="I28" s="116"/>
      <c r="J28" s="116"/>
      <c r="IO28"/>
    </row>
  </sheetData>
  <sheetProtection/>
  <mergeCells count="12">
    <mergeCell ref="A27:J27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zoomScalePageLayoutView="0" workbookViewId="0" topLeftCell="A1">
      <selection activeCell="G8" sqref="G8"/>
    </sheetView>
  </sheetViews>
  <sheetFormatPr defaultColWidth="9.16015625" defaultRowHeight="11.25"/>
  <cols>
    <col min="1" max="1" width="5.33203125" style="36" customWidth="1"/>
    <col min="2" max="3" width="4" style="36" customWidth="1"/>
    <col min="4" max="4" width="38.33203125" style="36" customWidth="1"/>
    <col min="5" max="5" width="10.66015625" style="36" customWidth="1"/>
    <col min="6" max="6" width="9" style="36" bestFit="1" customWidth="1"/>
    <col min="7" max="9" width="17" style="36" customWidth="1"/>
    <col min="10" max="10" width="9" style="36" bestFit="1" customWidth="1"/>
    <col min="11" max="11" width="17" style="36" customWidth="1"/>
    <col min="12" max="12" width="10.83203125" style="36" customWidth="1"/>
    <col min="13" max="13" width="9.16015625" style="36" customWidth="1"/>
    <col min="14" max="14" width="13.83203125" style="36" customWidth="1"/>
    <col min="15" max="247" width="9.16015625" style="36" customWidth="1"/>
    <col min="248" max="253" width="9.16015625" style="0" customWidth="1"/>
  </cols>
  <sheetData>
    <row r="1" spans="1:14" ht="25.5" customHeigh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7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L2"/>
      <c r="N2" s="86" t="s">
        <v>79</v>
      </c>
    </row>
    <row r="3" spans="1:14" ht="17.25" customHeight="1">
      <c r="A3" s="21" t="s">
        <v>185</v>
      </c>
      <c r="B3" s="75"/>
      <c r="C3" s="75"/>
      <c r="D3" s="75"/>
      <c r="I3" s="113"/>
      <c r="J3" s="113"/>
      <c r="L3"/>
      <c r="N3" s="98" t="s">
        <v>24</v>
      </c>
    </row>
    <row r="4" spans="1:14" s="102" customFormat="1" ht="12">
      <c r="A4" s="199" t="s">
        <v>59</v>
      </c>
      <c r="B4" s="199"/>
      <c r="C4" s="199"/>
      <c r="D4" s="228" t="s">
        <v>60</v>
      </c>
      <c r="E4" s="201" t="s">
        <v>80</v>
      </c>
      <c r="F4" s="201"/>
      <c r="G4" s="201"/>
      <c r="H4" s="201"/>
      <c r="I4" s="201"/>
      <c r="J4" s="201"/>
      <c r="K4" s="201"/>
      <c r="L4" s="201"/>
      <c r="M4" s="201"/>
      <c r="N4" s="201"/>
    </row>
    <row r="5" spans="1:14" s="102" customFormat="1" ht="25.5" customHeight="1">
      <c r="A5" s="232" t="s">
        <v>61</v>
      </c>
      <c r="B5" s="232" t="s">
        <v>62</v>
      </c>
      <c r="C5" s="232" t="s">
        <v>63</v>
      </c>
      <c r="D5" s="229"/>
      <c r="E5" s="201" t="s">
        <v>49</v>
      </c>
      <c r="F5" s="201" t="s">
        <v>29</v>
      </c>
      <c r="G5" s="201"/>
      <c r="H5" s="201" t="s">
        <v>171</v>
      </c>
      <c r="I5" s="201" t="s">
        <v>173</v>
      </c>
      <c r="J5" s="201" t="s">
        <v>175</v>
      </c>
      <c r="K5" s="201" t="s">
        <v>85</v>
      </c>
      <c r="L5" s="201" t="s">
        <v>178</v>
      </c>
      <c r="M5" s="201"/>
      <c r="N5" s="201" t="s">
        <v>180</v>
      </c>
    </row>
    <row r="6" spans="1:14" s="102" customFormat="1" ht="25.5" customHeight="1">
      <c r="A6" s="233"/>
      <c r="B6" s="233"/>
      <c r="C6" s="233"/>
      <c r="D6" s="230"/>
      <c r="E6" s="201"/>
      <c r="F6" s="59" t="s">
        <v>52</v>
      </c>
      <c r="G6" s="24" t="s">
        <v>53</v>
      </c>
      <c r="H6" s="201"/>
      <c r="I6" s="201"/>
      <c r="J6" s="201"/>
      <c r="K6" s="201"/>
      <c r="L6" s="59" t="s">
        <v>52</v>
      </c>
      <c r="M6" s="59" t="s">
        <v>182</v>
      </c>
      <c r="N6" s="201"/>
    </row>
    <row r="7" spans="1:247" s="13" customFormat="1" ht="18.75" customHeight="1">
      <c r="A7" s="77"/>
      <c r="B7" s="77"/>
      <c r="C7" s="77"/>
      <c r="D7" s="78" t="s">
        <v>49</v>
      </c>
      <c r="E7" s="171">
        <f>E8+E16+E20+E23</f>
        <v>938.66</v>
      </c>
      <c r="F7" s="171">
        <f>F8+F16+F20+F23</f>
        <v>938.66</v>
      </c>
      <c r="G7" s="79">
        <v>83</v>
      </c>
      <c r="H7" s="79">
        <f>SUM(H8,H12,H16,H21)</f>
        <v>0</v>
      </c>
      <c r="I7" s="79">
        <f>SUM(I8,I12,I16,I21)</f>
        <v>0</v>
      </c>
      <c r="J7" s="79">
        <f>SUM(J8,J12,J16,J21)</f>
        <v>0</v>
      </c>
      <c r="K7" s="79">
        <f>SUM(K8,K12,K16,K21)</f>
        <v>0</v>
      </c>
      <c r="L7" s="82"/>
      <c r="M7" s="82"/>
      <c r="N7" s="82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</row>
    <row r="8" spans="1:14" ht="18.75" customHeight="1">
      <c r="A8" s="163">
        <v>204</v>
      </c>
      <c r="B8" s="165"/>
      <c r="C8" s="165"/>
      <c r="D8" s="163" t="s">
        <v>201</v>
      </c>
      <c r="E8" s="162">
        <f>E9</f>
        <v>681.22</v>
      </c>
      <c r="F8" s="162">
        <f>F9</f>
        <v>681.22</v>
      </c>
      <c r="G8" s="167"/>
      <c r="H8" s="66"/>
      <c r="I8" s="66"/>
      <c r="J8" s="66"/>
      <c r="K8" s="52"/>
      <c r="L8" s="52"/>
      <c r="M8" s="52"/>
      <c r="N8" s="52"/>
    </row>
    <row r="9" spans="1:14" ht="18.75" customHeight="1">
      <c r="A9" s="163"/>
      <c r="B9" s="166" t="s">
        <v>216</v>
      </c>
      <c r="C9" s="166"/>
      <c r="D9" s="168" t="s">
        <v>202</v>
      </c>
      <c r="E9" s="162">
        <f>SUM(E10:E15)</f>
        <v>681.22</v>
      </c>
      <c r="F9" s="162">
        <f>SUM(F10:F15)</f>
        <v>681.22</v>
      </c>
      <c r="G9" s="167"/>
      <c r="H9" s="66"/>
      <c r="I9" s="66"/>
      <c r="J9" s="66"/>
      <c r="K9" s="52"/>
      <c r="L9" s="52"/>
      <c r="M9" s="52"/>
      <c r="N9" s="52"/>
    </row>
    <row r="10" spans="1:14" ht="18.75" customHeight="1">
      <c r="A10" s="163">
        <v>204</v>
      </c>
      <c r="B10" s="166" t="s">
        <v>216</v>
      </c>
      <c r="C10" s="166" t="s">
        <v>217</v>
      </c>
      <c r="D10" s="163" t="s">
        <v>38</v>
      </c>
      <c r="E10" s="162">
        <v>549.02</v>
      </c>
      <c r="F10" s="162">
        <v>549.02</v>
      </c>
      <c r="G10" s="167"/>
      <c r="H10" s="66"/>
      <c r="I10" s="66"/>
      <c r="J10" s="66"/>
      <c r="K10" s="52"/>
      <c r="L10" s="52"/>
      <c r="M10" s="52"/>
      <c r="N10" s="52"/>
    </row>
    <row r="11" spans="1:14" ht="18.75" customHeight="1">
      <c r="A11" s="163">
        <v>204</v>
      </c>
      <c r="B11" s="166" t="s">
        <v>422</v>
      </c>
      <c r="C11" s="166" t="s">
        <v>423</v>
      </c>
      <c r="D11" s="163" t="s">
        <v>424</v>
      </c>
      <c r="E11" s="162">
        <v>83</v>
      </c>
      <c r="F11" s="162">
        <v>83</v>
      </c>
      <c r="G11" s="162">
        <v>83</v>
      </c>
      <c r="H11" s="66"/>
      <c r="I11" s="66"/>
      <c r="J11" s="66"/>
      <c r="K11" s="52"/>
      <c r="L11" s="52"/>
      <c r="M11" s="52"/>
      <c r="N11" s="52"/>
    </row>
    <row r="12" spans="1:14" ht="18.75" customHeight="1">
      <c r="A12" s="163">
        <v>204</v>
      </c>
      <c r="B12" s="166" t="s">
        <v>107</v>
      </c>
      <c r="C12" s="166" t="s">
        <v>218</v>
      </c>
      <c r="D12" s="163" t="s">
        <v>203</v>
      </c>
      <c r="E12" s="162">
        <v>21</v>
      </c>
      <c r="F12" s="162">
        <v>21</v>
      </c>
      <c r="G12" s="167"/>
      <c r="H12" s="66"/>
      <c r="I12" s="66"/>
      <c r="J12" s="66"/>
      <c r="K12" s="52"/>
      <c r="L12" s="52"/>
      <c r="M12" s="52"/>
      <c r="N12" s="52"/>
    </row>
    <row r="13" spans="1:14" ht="18.75" customHeight="1">
      <c r="A13" s="163">
        <v>204</v>
      </c>
      <c r="B13" s="166" t="s">
        <v>107</v>
      </c>
      <c r="C13" s="166" t="s">
        <v>219</v>
      </c>
      <c r="D13" s="163" t="s">
        <v>204</v>
      </c>
      <c r="E13" s="162">
        <v>10.2</v>
      </c>
      <c r="F13" s="162">
        <v>10.2</v>
      </c>
      <c r="G13" s="167"/>
      <c r="H13" s="66"/>
      <c r="I13" s="66"/>
      <c r="J13" s="66"/>
      <c r="K13" s="52"/>
      <c r="L13" s="52"/>
      <c r="M13" s="52"/>
      <c r="N13" s="52"/>
    </row>
    <row r="14" spans="1:14" ht="18.75" customHeight="1">
      <c r="A14" s="163">
        <v>204</v>
      </c>
      <c r="B14" s="166" t="s">
        <v>107</v>
      </c>
      <c r="C14" s="166" t="s">
        <v>220</v>
      </c>
      <c r="D14" s="163" t="s">
        <v>205</v>
      </c>
      <c r="E14" s="162">
        <v>16</v>
      </c>
      <c r="F14" s="162">
        <v>16</v>
      </c>
      <c r="G14" s="167"/>
      <c r="H14" s="66"/>
      <c r="I14" s="66"/>
      <c r="J14" s="66"/>
      <c r="K14" s="52"/>
      <c r="L14" s="52"/>
      <c r="M14" s="52"/>
      <c r="N14" s="52"/>
    </row>
    <row r="15" spans="1:14" ht="18.75" customHeight="1">
      <c r="A15" s="163">
        <v>204</v>
      </c>
      <c r="B15" s="166" t="s">
        <v>107</v>
      </c>
      <c r="C15" s="166">
        <v>11</v>
      </c>
      <c r="D15" s="163" t="s">
        <v>206</v>
      </c>
      <c r="E15" s="162">
        <v>2</v>
      </c>
      <c r="F15" s="162">
        <v>2</v>
      </c>
      <c r="G15" s="167"/>
      <c r="H15" s="66"/>
      <c r="I15" s="66"/>
      <c r="J15" s="66"/>
      <c r="K15" s="52"/>
      <c r="L15" s="52"/>
      <c r="M15" s="52"/>
      <c r="N15" s="52"/>
    </row>
    <row r="16" spans="1:14" ht="18.75" customHeight="1">
      <c r="A16" s="163">
        <v>208</v>
      </c>
      <c r="B16" s="166"/>
      <c r="C16" s="166"/>
      <c r="D16" s="163" t="s">
        <v>67</v>
      </c>
      <c r="E16" s="162">
        <v>162.14</v>
      </c>
      <c r="F16" s="162">
        <v>162.14</v>
      </c>
      <c r="G16" s="167"/>
      <c r="H16" s="66"/>
      <c r="I16" s="66"/>
      <c r="J16" s="66"/>
      <c r="K16" s="52"/>
      <c r="L16" s="52"/>
      <c r="M16" s="52"/>
      <c r="N16" s="52"/>
    </row>
    <row r="17" spans="1:14" ht="18.75" customHeight="1">
      <c r="A17" s="163"/>
      <c r="B17" s="166" t="s">
        <v>219</v>
      </c>
      <c r="C17" s="166"/>
      <c r="D17" s="163" t="s">
        <v>32</v>
      </c>
      <c r="E17" s="162">
        <v>162.14</v>
      </c>
      <c r="F17" s="162">
        <v>162.14</v>
      </c>
      <c r="G17" s="167"/>
      <c r="H17" s="66"/>
      <c r="I17" s="66"/>
      <c r="J17" s="66"/>
      <c r="K17" s="52"/>
      <c r="L17" s="52"/>
      <c r="M17" s="52"/>
      <c r="N17" s="52"/>
    </row>
    <row r="18" spans="1:14" ht="18.75" customHeight="1">
      <c r="A18" s="163">
        <v>208</v>
      </c>
      <c r="B18" s="166" t="s">
        <v>219</v>
      </c>
      <c r="C18" s="166" t="s">
        <v>217</v>
      </c>
      <c r="D18" s="163" t="s">
        <v>33</v>
      </c>
      <c r="E18" s="162">
        <v>82.68</v>
      </c>
      <c r="F18" s="162">
        <v>82.68</v>
      </c>
      <c r="G18" s="167"/>
      <c r="H18" s="66"/>
      <c r="I18" s="66"/>
      <c r="J18" s="66"/>
      <c r="K18" s="52"/>
      <c r="L18" s="52"/>
      <c r="M18" s="52"/>
      <c r="N18" s="52"/>
    </row>
    <row r="19" spans="1:14" ht="18.75" customHeight="1">
      <c r="A19" s="163">
        <v>208</v>
      </c>
      <c r="B19" s="166" t="s">
        <v>68</v>
      </c>
      <c r="C19" s="166" t="s">
        <v>219</v>
      </c>
      <c r="D19" s="163" t="s">
        <v>34</v>
      </c>
      <c r="E19" s="162">
        <v>79.46</v>
      </c>
      <c r="F19" s="162">
        <v>79.46</v>
      </c>
      <c r="G19" s="169"/>
      <c r="H19" s="66"/>
      <c r="I19" s="66"/>
      <c r="J19" s="66"/>
      <c r="K19" s="52"/>
      <c r="L19" s="52"/>
      <c r="M19" s="52"/>
      <c r="N19" s="52"/>
    </row>
    <row r="20" spans="1:14" ht="18.75" customHeight="1">
      <c r="A20" s="163">
        <v>210</v>
      </c>
      <c r="B20" s="166"/>
      <c r="C20" s="166"/>
      <c r="D20" s="163" t="s">
        <v>72</v>
      </c>
      <c r="E20" s="162">
        <v>46.92</v>
      </c>
      <c r="F20" s="162">
        <v>46.92</v>
      </c>
      <c r="G20" s="169"/>
      <c r="H20" s="66"/>
      <c r="I20" s="66"/>
      <c r="J20" s="66"/>
      <c r="K20" s="52"/>
      <c r="L20" s="52"/>
      <c r="M20" s="52"/>
      <c r="N20" s="52"/>
    </row>
    <row r="21" spans="1:248" s="36" customFormat="1" ht="18.75" customHeight="1">
      <c r="A21" s="163"/>
      <c r="B21" s="166">
        <v>11</v>
      </c>
      <c r="C21" s="166"/>
      <c r="D21" s="163" t="s">
        <v>36</v>
      </c>
      <c r="E21" s="162">
        <v>46.92</v>
      </c>
      <c r="F21" s="162">
        <v>46.92</v>
      </c>
      <c r="G21" s="169"/>
      <c r="H21" s="66"/>
      <c r="I21" s="66"/>
      <c r="J21" s="66"/>
      <c r="K21" s="52"/>
      <c r="L21" s="52"/>
      <c r="M21" s="52"/>
      <c r="N21" s="52"/>
      <c r="IN21"/>
    </row>
    <row r="22" spans="1:248" s="36" customFormat="1" ht="18.75" customHeight="1">
      <c r="A22" s="163">
        <v>210</v>
      </c>
      <c r="B22" s="166">
        <v>11</v>
      </c>
      <c r="C22" s="166" t="s">
        <v>217</v>
      </c>
      <c r="D22" s="163" t="s">
        <v>37</v>
      </c>
      <c r="E22" s="162">
        <v>46.92</v>
      </c>
      <c r="F22" s="162">
        <v>46.92</v>
      </c>
      <c r="G22" s="169"/>
      <c r="H22" s="66"/>
      <c r="I22" s="66"/>
      <c r="J22" s="66"/>
      <c r="K22" s="52"/>
      <c r="L22" s="52"/>
      <c r="M22" s="52"/>
      <c r="N22" s="52"/>
      <c r="IN22"/>
    </row>
    <row r="23" spans="1:248" s="36" customFormat="1" ht="18.75" customHeight="1">
      <c r="A23" s="163">
        <v>221</v>
      </c>
      <c r="B23" s="166"/>
      <c r="C23" s="166"/>
      <c r="D23" s="163" t="s">
        <v>75</v>
      </c>
      <c r="E23" s="162">
        <v>48.38</v>
      </c>
      <c r="F23" s="162">
        <v>48.38</v>
      </c>
      <c r="G23" s="169"/>
      <c r="H23" s="66"/>
      <c r="I23" s="66"/>
      <c r="J23" s="66"/>
      <c r="K23" s="52"/>
      <c r="L23" s="52"/>
      <c r="M23" s="52"/>
      <c r="N23" s="52"/>
      <c r="IN23"/>
    </row>
    <row r="24" spans="1:248" s="36" customFormat="1" ht="18.75" customHeight="1">
      <c r="A24" s="163"/>
      <c r="B24" s="166" t="s">
        <v>221</v>
      </c>
      <c r="C24" s="166"/>
      <c r="D24" s="163" t="s">
        <v>40</v>
      </c>
      <c r="E24" s="162">
        <v>48.38</v>
      </c>
      <c r="F24" s="162">
        <v>48.38</v>
      </c>
      <c r="G24" s="170"/>
      <c r="H24" s="66"/>
      <c r="I24" s="66"/>
      <c r="J24" s="66"/>
      <c r="K24" s="52"/>
      <c r="L24" s="52"/>
      <c r="M24" s="52"/>
      <c r="N24" s="52"/>
      <c r="IN24"/>
    </row>
    <row r="25" spans="1:248" s="36" customFormat="1" ht="19.5" customHeight="1">
      <c r="A25" s="163">
        <v>221</v>
      </c>
      <c r="B25" s="166" t="s">
        <v>221</v>
      </c>
      <c r="C25" s="166" t="s">
        <v>217</v>
      </c>
      <c r="D25" s="163" t="s">
        <v>41</v>
      </c>
      <c r="E25" s="162">
        <v>48.38</v>
      </c>
      <c r="F25" s="162">
        <v>48.38</v>
      </c>
      <c r="G25" s="169"/>
      <c r="H25" s="66"/>
      <c r="I25" s="66"/>
      <c r="J25" s="66"/>
      <c r="K25" s="52"/>
      <c r="L25" s="52"/>
      <c r="M25" s="52"/>
      <c r="N25" s="52"/>
      <c r="IN25"/>
    </row>
    <row r="26" spans="1:14" ht="12">
      <c r="A26" s="96"/>
      <c r="B26" s="96"/>
      <c r="C26" s="96"/>
      <c r="D26" s="71" t="s">
        <v>77</v>
      </c>
      <c r="E26" s="66"/>
      <c r="F26" s="91"/>
      <c r="G26" s="52"/>
      <c r="H26" s="52"/>
      <c r="I26" s="52"/>
      <c r="J26" s="52"/>
      <c r="K26" s="52"/>
      <c r="L26" s="52"/>
      <c r="M26" s="52"/>
      <c r="N26" s="52"/>
    </row>
    <row r="27" spans="1:14" ht="14.2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</sheetData>
  <sheetProtection/>
  <mergeCells count="16">
    <mergeCell ref="A27:N27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N5:N6"/>
    <mergeCell ref="A1:N1"/>
    <mergeCell ref="A4:C4"/>
    <mergeCell ref="E4:N4"/>
    <mergeCell ref="F5:G5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O9" sqref="O9"/>
    </sheetView>
  </sheetViews>
  <sheetFormatPr defaultColWidth="9.16015625" defaultRowHeight="11.25"/>
  <cols>
    <col min="1" max="1" width="14.16015625" style="36" customWidth="1"/>
    <col min="2" max="2" width="10.83203125" style="36" customWidth="1"/>
    <col min="3" max="3" width="9" style="36" bestFit="1" customWidth="1"/>
    <col min="4" max="6" width="14.16015625" style="36" bestFit="1" customWidth="1"/>
    <col min="7" max="7" width="9" style="36" bestFit="1" customWidth="1"/>
    <col min="8" max="8" width="14.16015625" style="36" bestFit="1" customWidth="1"/>
    <col min="9" max="9" width="8.83203125" style="36" customWidth="1"/>
    <col min="10" max="10" width="12.16015625" style="36" customWidth="1"/>
    <col min="11" max="11" width="10" style="36" bestFit="1" customWidth="1"/>
    <col min="12" max="13" width="11" style="36" customWidth="1"/>
    <col min="14" max="14" width="13" style="36" customWidth="1"/>
    <col min="15" max="15" width="11.5" style="36" customWidth="1"/>
    <col min="16" max="16384" width="9.16015625" style="36" customWidth="1"/>
  </cols>
  <sheetData>
    <row r="1" spans="1:15" ht="36.75" customHeight="1">
      <c r="A1" s="235" t="s">
        <v>81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4:15" ht="15.75" customHeight="1">
      <c r="N2" s="204" t="s">
        <v>82</v>
      </c>
      <c r="O2" s="204"/>
    </row>
    <row r="3" spans="1:15" ht="18" customHeight="1">
      <c r="A3" s="21" t="s">
        <v>208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N3" s="205" t="s">
        <v>24</v>
      </c>
      <c r="O3" s="205"/>
    </row>
    <row r="4" spans="1:16" s="102" customFormat="1" ht="21" customHeight="1">
      <c r="A4" s="222" t="s">
        <v>46</v>
      </c>
      <c r="B4" s="103" t="s">
        <v>83</v>
      </c>
      <c r="C4" s="104"/>
      <c r="D4" s="104"/>
      <c r="E4" s="104"/>
      <c r="F4" s="104"/>
      <c r="G4" s="104"/>
      <c r="H4" s="104"/>
      <c r="I4" s="107"/>
      <c r="J4" s="107"/>
      <c r="K4" s="103" t="s">
        <v>84</v>
      </c>
      <c r="L4" s="104"/>
      <c r="M4" s="104"/>
      <c r="N4" s="104"/>
      <c r="O4" s="108"/>
      <c r="P4" s="13"/>
    </row>
    <row r="5" spans="1:16" s="102" customFormat="1" ht="12" customHeight="1">
      <c r="A5" s="225"/>
      <c r="B5" s="222" t="s">
        <v>49</v>
      </c>
      <c r="C5" s="201" t="s">
        <v>29</v>
      </c>
      <c r="D5" s="201"/>
      <c r="E5" s="201" t="s">
        <v>171</v>
      </c>
      <c r="F5" s="201" t="s">
        <v>173</v>
      </c>
      <c r="G5" s="201" t="s">
        <v>175</v>
      </c>
      <c r="H5" s="201" t="s">
        <v>85</v>
      </c>
      <c r="I5" s="201" t="s">
        <v>178</v>
      </c>
      <c r="J5" s="201"/>
      <c r="K5" s="202" t="s">
        <v>49</v>
      </c>
      <c r="L5" s="206" t="s">
        <v>50</v>
      </c>
      <c r="M5" s="207"/>
      <c r="N5" s="196"/>
      <c r="O5" s="202" t="s">
        <v>51</v>
      </c>
      <c r="P5" s="13"/>
    </row>
    <row r="6" spans="1:16" s="102" customFormat="1" ht="36">
      <c r="A6" s="223"/>
      <c r="B6" s="223"/>
      <c r="C6" s="59" t="s">
        <v>52</v>
      </c>
      <c r="D6" s="24" t="s">
        <v>53</v>
      </c>
      <c r="E6" s="201"/>
      <c r="F6" s="201"/>
      <c r="G6" s="201"/>
      <c r="H6" s="201"/>
      <c r="I6" s="59" t="s">
        <v>52</v>
      </c>
      <c r="J6" s="59" t="s">
        <v>182</v>
      </c>
      <c r="K6" s="203"/>
      <c r="L6" s="70" t="s">
        <v>54</v>
      </c>
      <c r="M6" s="70" t="s">
        <v>55</v>
      </c>
      <c r="N6" s="70" t="s">
        <v>56</v>
      </c>
      <c r="O6" s="203"/>
      <c r="P6" s="13"/>
    </row>
    <row r="7" spans="1:16" s="99" customFormat="1" ht="27" customHeight="1">
      <c r="A7" s="25" t="s">
        <v>49</v>
      </c>
      <c r="B7" s="105">
        <v>938.66</v>
      </c>
      <c r="C7" s="173">
        <f aca="true" t="shared" si="0" ref="C7:O7">SUM(C8:C12)</f>
        <v>938.66</v>
      </c>
      <c r="D7" s="173">
        <f t="shared" si="0"/>
        <v>83</v>
      </c>
      <c r="E7" s="173">
        <f t="shared" si="0"/>
        <v>0</v>
      </c>
      <c r="F7" s="173"/>
      <c r="G7" s="173"/>
      <c r="H7" s="173"/>
      <c r="I7" s="173"/>
      <c r="J7" s="173"/>
      <c r="K7" s="173">
        <f t="shared" si="0"/>
        <v>938.6600000000001</v>
      </c>
      <c r="L7" s="173">
        <f t="shared" si="0"/>
        <v>613.85</v>
      </c>
      <c r="M7" s="173">
        <f t="shared" si="0"/>
        <v>118.16</v>
      </c>
      <c r="N7" s="173">
        <f t="shared" si="0"/>
        <v>74.45</v>
      </c>
      <c r="O7" s="173">
        <f t="shared" si="0"/>
        <v>132.2</v>
      </c>
      <c r="P7"/>
    </row>
    <row r="8" spans="1:15" ht="27" customHeight="1">
      <c r="A8" s="58" t="s">
        <v>207</v>
      </c>
      <c r="B8" s="105">
        <v>938.66</v>
      </c>
      <c r="C8" s="105">
        <v>938.66</v>
      </c>
      <c r="D8" s="66">
        <v>83</v>
      </c>
      <c r="E8" s="66">
        <v>0</v>
      </c>
      <c r="F8" s="66"/>
      <c r="G8" s="66"/>
      <c r="H8" s="66"/>
      <c r="I8" s="109"/>
      <c r="J8" s="109"/>
      <c r="K8" s="105">
        <f>SUM(L8:O8)</f>
        <v>938.6600000000001</v>
      </c>
      <c r="L8" s="105">
        <v>613.85</v>
      </c>
      <c r="M8" s="105">
        <v>118.16</v>
      </c>
      <c r="N8" s="105">
        <v>74.45</v>
      </c>
      <c r="O8" s="105">
        <v>132.2</v>
      </c>
    </row>
    <row r="9" spans="1:15" ht="27" customHeight="1">
      <c r="A9" s="71" t="s">
        <v>77</v>
      </c>
      <c r="B9" s="66">
        <f>SUM(C9:H9)</f>
        <v>0</v>
      </c>
      <c r="C9" s="48"/>
      <c r="D9" s="52"/>
      <c r="E9" s="52"/>
      <c r="F9" s="52"/>
      <c r="G9" s="52"/>
      <c r="H9" s="52"/>
      <c r="I9" s="52"/>
      <c r="J9" s="52"/>
      <c r="K9" s="66">
        <f>SUM(L9:O9)</f>
        <v>0</v>
      </c>
      <c r="L9" s="66"/>
      <c r="M9" s="66"/>
      <c r="N9" s="66"/>
      <c r="O9" s="110"/>
    </row>
    <row r="10" spans="1:15" ht="27" customHeight="1">
      <c r="A10" s="101"/>
      <c r="B10" s="66">
        <f>SUM(C10:H10)</f>
        <v>0</v>
      </c>
      <c r="C10" s="48"/>
      <c r="D10" s="52"/>
      <c r="E10" s="48"/>
      <c r="F10" s="48"/>
      <c r="G10" s="48"/>
      <c r="H10" s="48"/>
      <c r="I10" s="52"/>
      <c r="J10" s="52"/>
      <c r="K10" s="66">
        <f>SUM(L10:O10)</f>
        <v>0</v>
      </c>
      <c r="L10" s="66"/>
      <c r="M10" s="66"/>
      <c r="N10" s="66"/>
      <c r="O10" s="110"/>
    </row>
    <row r="11" spans="1:15" ht="27" customHeight="1">
      <c r="A11" s="101"/>
      <c r="B11" s="66">
        <f>SUM(C11:H11)</f>
        <v>0</v>
      </c>
      <c r="C11" s="48"/>
      <c r="D11" s="52"/>
      <c r="E11" s="52"/>
      <c r="F11" s="52"/>
      <c r="G11" s="52"/>
      <c r="H11" s="52"/>
      <c r="I11" s="52"/>
      <c r="J11" s="52"/>
      <c r="K11" s="66">
        <f>SUM(L11:O11)</f>
        <v>0</v>
      </c>
      <c r="L11" s="66"/>
      <c r="M11" s="66"/>
      <c r="N11" s="66"/>
      <c r="O11" s="52"/>
    </row>
    <row r="12" spans="1:15" ht="27" customHeight="1">
      <c r="A12" s="58"/>
      <c r="B12" s="66">
        <f>SUM(C12:H12)</f>
        <v>0</v>
      </c>
      <c r="C12" s="52"/>
      <c r="D12" s="52"/>
      <c r="E12" s="52"/>
      <c r="F12" s="52"/>
      <c r="G12" s="52"/>
      <c r="H12" s="52"/>
      <c r="I12" s="52"/>
      <c r="J12" s="52"/>
      <c r="K12" s="66">
        <f>SUM(L12:O12)</f>
        <v>0</v>
      </c>
      <c r="L12" s="66"/>
      <c r="M12" s="66"/>
      <c r="N12" s="66"/>
      <c r="O12" s="52"/>
    </row>
    <row r="13" spans="1:15" ht="36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11"/>
      <c r="M13" s="111"/>
      <c r="N13" s="111"/>
      <c r="O13" s="111"/>
    </row>
    <row r="14" ht="12">
      <c r="D14" s="50"/>
    </row>
    <row r="18" ht="12">
      <c r="A18" s="50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G7" sqref="G7:J7"/>
    </sheetView>
  </sheetViews>
  <sheetFormatPr defaultColWidth="9.16015625" defaultRowHeight="11.25"/>
  <cols>
    <col min="1" max="1" width="24.16015625" style="36" customWidth="1"/>
    <col min="2" max="4" width="7.5" style="36" customWidth="1"/>
    <col min="5" max="5" width="50" style="36" customWidth="1"/>
    <col min="6" max="6" width="11.5" style="36" bestFit="1" customWidth="1"/>
    <col min="7" max="7" width="14.16015625" style="36" bestFit="1" customWidth="1"/>
    <col min="8" max="10" width="14.83203125" style="36" customWidth="1"/>
    <col min="11" max="16384" width="9.16015625" style="36" customWidth="1"/>
  </cols>
  <sheetData>
    <row r="1" spans="1:10" ht="33" customHeight="1">
      <c r="A1" s="235" t="s">
        <v>86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9:10" ht="15.75" customHeight="1">
      <c r="I2" s="204" t="s">
        <v>87</v>
      </c>
      <c r="J2" s="204"/>
    </row>
    <row r="3" spans="1:10" ht="18" customHeight="1">
      <c r="A3" s="21" t="s">
        <v>185</v>
      </c>
      <c r="B3" s="75"/>
      <c r="C3" s="75"/>
      <c r="D3" s="75"/>
      <c r="E3" s="75"/>
      <c r="F3" s="75"/>
      <c r="G3" s="75"/>
      <c r="H3" s="75"/>
      <c r="I3" s="205" t="s">
        <v>24</v>
      </c>
      <c r="J3" s="205"/>
    </row>
    <row r="4" spans="1:10" s="35" customFormat="1" ht="18" customHeight="1">
      <c r="A4" s="232" t="s">
        <v>46</v>
      </c>
      <c r="B4" s="199" t="s">
        <v>59</v>
      </c>
      <c r="C4" s="199"/>
      <c r="D4" s="199"/>
      <c r="E4" s="228" t="s">
        <v>60</v>
      </c>
      <c r="F4" s="236" t="s">
        <v>88</v>
      </c>
      <c r="G4" s="237"/>
      <c r="H4" s="237"/>
      <c r="I4" s="237"/>
      <c r="J4" s="238"/>
    </row>
    <row r="5" spans="1:10" s="35" customFormat="1" ht="12">
      <c r="A5" s="239"/>
      <c r="B5" s="232" t="s">
        <v>61</v>
      </c>
      <c r="C5" s="232" t="s">
        <v>62</v>
      </c>
      <c r="D5" s="232" t="s">
        <v>63</v>
      </c>
      <c r="E5" s="229"/>
      <c r="F5" s="202" t="s">
        <v>49</v>
      </c>
      <c r="G5" s="206" t="s">
        <v>50</v>
      </c>
      <c r="H5" s="207"/>
      <c r="I5" s="196"/>
      <c r="J5" s="202" t="s">
        <v>51</v>
      </c>
    </row>
    <row r="6" spans="1:12" s="35" customFormat="1" ht="24">
      <c r="A6" s="233"/>
      <c r="B6" s="233"/>
      <c r="C6" s="233"/>
      <c r="D6" s="233"/>
      <c r="E6" s="230"/>
      <c r="F6" s="203"/>
      <c r="G6" s="70" t="s">
        <v>54</v>
      </c>
      <c r="H6" s="70" t="s">
        <v>55</v>
      </c>
      <c r="I6" s="70" t="s">
        <v>56</v>
      </c>
      <c r="J6" s="203"/>
      <c r="K6" s="42"/>
      <c r="L6" s="42"/>
    </row>
    <row r="7" spans="1:12" s="35" customFormat="1" ht="24" customHeight="1">
      <c r="A7" s="100" t="s">
        <v>49</v>
      </c>
      <c r="B7" s="69"/>
      <c r="C7" s="69"/>
      <c r="D7" s="69"/>
      <c r="E7" s="95"/>
      <c r="F7" s="175">
        <f>SUM(F8,F16,F20,F23)</f>
        <v>938.66</v>
      </c>
      <c r="G7" s="175">
        <f>SUM(G8,G16,G20,G23)</f>
        <v>613.8499999999999</v>
      </c>
      <c r="H7" s="175">
        <f>SUM(H8,H16,H20,H23)</f>
        <v>118.16</v>
      </c>
      <c r="I7" s="175">
        <f>SUM(I8,I16,I20,I23)</f>
        <v>74.45</v>
      </c>
      <c r="J7" s="175">
        <f>J8</f>
        <v>132.2</v>
      </c>
      <c r="K7" s="42"/>
      <c r="L7" s="42"/>
    </row>
    <row r="8" spans="1:10" ht="18" customHeight="1">
      <c r="A8" s="58" t="s">
        <v>193</v>
      </c>
      <c r="B8" s="174">
        <v>204</v>
      </c>
      <c r="C8" s="174"/>
      <c r="D8" s="174"/>
      <c r="E8" s="176" t="s">
        <v>201</v>
      </c>
      <c r="F8" s="177">
        <f>F9</f>
        <v>681.22</v>
      </c>
      <c r="G8" s="177">
        <v>439.09</v>
      </c>
      <c r="H8" s="177">
        <v>106.31</v>
      </c>
      <c r="I8" s="177">
        <v>3.62</v>
      </c>
      <c r="J8" s="177">
        <f>J9</f>
        <v>132.2</v>
      </c>
    </row>
    <row r="9" spans="1:10" ht="18" customHeight="1">
      <c r="A9" s="58"/>
      <c r="B9" s="174"/>
      <c r="C9" s="174">
        <v>6</v>
      </c>
      <c r="D9" s="174"/>
      <c r="E9" s="176" t="s">
        <v>202</v>
      </c>
      <c r="F9" s="177">
        <f>SUM(F10:F15)</f>
        <v>681.22</v>
      </c>
      <c r="G9" s="177">
        <v>439.09</v>
      </c>
      <c r="H9" s="177">
        <v>106.31</v>
      </c>
      <c r="I9" s="177">
        <v>3.62</v>
      </c>
      <c r="J9" s="177">
        <f>SUM(J11:J15)</f>
        <v>132.2</v>
      </c>
    </row>
    <row r="10" spans="1:10" ht="18" customHeight="1">
      <c r="A10" s="58"/>
      <c r="B10" s="174">
        <v>204</v>
      </c>
      <c r="C10" s="174">
        <v>6</v>
      </c>
      <c r="D10" s="174">
        <v>1</v>
      </c>
      <c r="E10" s="176" t="s">
        <v>38</v>
      </c>
      <c r="F10" s="177">
        <v>549.02</v>
      </c>
      <c r="G10" s="177">
        <v>439.09</v>
      </c>
      <c r="H10" s="177">
        <v>106.31</v>
      </c>
      <c r="I10" s="177">
        <v>3.62</v>
      </c>
      <c r="J10" s="177">
        <v>0</v>
      </c>
    </row>
    <row r="11" spans="1:10" ht="18" customHeight="1">
      <c r="A11" s="58"/>
      <c r="B11" s="174">
        <v>204</v>
      </c>
      <c r="C11" s="174">
        <v>6</v>
      </c>
      <c r="D11" s="174">
        <v>2</v>
      </c>
      <c r="E11" s="163" t="s">
        <v>424</v>
      </c>
      <c r="F11" s="177">
        <v>83</v>
      </c>
      <c r="G11" s="177"/>
      <c r="H11" s="177"/>
      <c r="I11" s="177"/>
      <c r="J11" s="177">
        <v>83</v>
      </c>
    </row>
    <row r="12" spans="1:10" ht="18" customHeight="1">
      <c r="A12" s="58"/>
      <c r="B12" s="174">
        <v>204</v>
      </c>
      <c r="C12" s="174">
        <v>6</v>
      </c>
      <c r="D12" s="174">
        <v>4</v>
      </c>
      <c r="E12" s="176" t="s">
        <v>203</v>
      </c>
      <c r="F12" s="177">
        <v>21</v>
      </c>
      <c r="G12" s="177">
        <v>0</v>
      </c>
      <c r="H12" s="177">
        <v>0</v>
      </c>
      <c r="I12" s="177">
        <v>0</v>
      </c>
      <c r="J12" s="177">
        <v>21</v>
      </c>
    </row>
    <row r="13" spans="1:10" ht="18" customHeight="1">
      <c r="A13" s="58"/>
      <c r="B13" s="174">
        <v>204</v>
      </c>
      <c r="C13" s="174">
        <v>6</v>
      </c>
      <c r="D13" s="174">
        <v>5</v>
      </c>
      <c r="E13" s="176" t="s">
        <v>204</v>
      </c>
      <c r="F13" s="177">
        <v>10.2</v>
      </c>
      <c r="G13" s="177">
        <v>0</v>
      </c>
      <c r="H13" s="177">
        <v>0</v>
      </c>
      <c r="I13" s="177">
        <v>0</v>
      </c>
      <c r="J13" s="177">
        <v>10.2</v>
      </c>
    </row>
    <row r="14" spans="1:10" ht="18" customHeight="1">
      <c r="A14" s="58"/>
      <c r="B14" s="174">
        <v>204</v>
      </c>
      <c r="C14" s="174">
        <v>6</v>
      </c>
      <c r="D14" s="174">
        <v>10</v>
      </c>
      <c r="E14" s="176" t="s">
        <v>205</v>
      </c>
      <c r="F14" s="177">
        <v>16</v>
      </c>
      <c r="G14" s="177">
        <v>0</v>
      </c>
      <c r="H14" s="177">
        <v>0</v>
      </c>
      <c r="I14" s="177">
        <v>0</v>
      </c>
      <c r="J14" s="177">
        <v>16</v>
      </c>
    </row>
    <row r="15" spans="1:10" ht="18" customHeight="1">
      <c r="A15" s="58"/>
      <c r="B15" s="174">
        <v>204</v>
      </c>
      <c r="C15" s="174">
        <v>6</v>
      </c>
      <c r="D15" s="174">
        <v>11</v>
      </c>
      <c r="E15" s="176" t="s">
        <v>206</v>
      </c>
      <c r="F15" s="177">
        <v>2</v>
      </c>
      <c r="G15" s="177">
        <v>0</v>
      </c>
      <c r="H15" s="177">
        <v>0</v>
      </c>
      <c r="I15" s="177">
        <v>0</v>
      </c>
      <c r="J15" s="177">
        <v>2</v>
      </c>
    </row>
    <row r="16" spans="1:10" ht="18" customHeight="1">
      <c r="A16" s="58"/>
      <c r="B16" s="174">
        <v>208</v>
      </c>
      <c r="C16" s="174"/>
      <c r="D16" s="174"/>
      <c r="E16" s="176" t="s">
        <v>67</v>
      </c>
      <c r="F16" s="177">
        <v>162.14</v>
      </c>
      <c r="G16" s="177">
        <v>79.46</v>
      </c>
      <c r="H16" s="177">
        <v>11.85</v>
      </c>
      <c r="I16" s="177">
        <v>70.83</v>
      </c>
      <c r="J16" s="177">
        <v>0</v>
      </c>
    </row>
    <row r="17" spans="1:10" ht="18" customHeight="1">
      <c r="A17" s="58"/>
      <c r="B17" s="174"/>
      <c r="C17" s="174">
        <v>5</v>
      </c>
      <c r="D17" s="174"/>
      <c r="E17" s="176" t="s">
        <v>32</v>
      </c>
      <c r="F17" s="177">
        <v>162.14</v>
      </c>
      <c r="G17" s="177">
        <v>79.46</v>
      </c>
      <c r="H17" s="177">
        <v>11.85</v>
      </c>
      <c r="I17" s="177">
        <v>70.83</v>
      </c>
      <c r="J17" s="177">
        <v>0</v>
      </c>
    </row>
    <row r="18" spans="1:10" ht="18" customHeight="1">
      <c r="A18" s="58"/>
      <c r="B18" s="174">
        <v>208</v>
      </c>
      <c r="C18" s="174">
        <v>5</v>
      </c>
      <c r="D18" s="174">
        <v>1</v>
      </c>
      <c r="E18" s="176" t="s">
        <v>33</v>
      </c>
      <c r="F18" s="177">
        <v>82.68</v>
      </c>
      <c r="G18" s="177">
        <v>0</v>
      </c>
      <c r="H18" s="177">
        <v>11.85</v>
      </c>
      <c r="I18" s="177">
        <v>70.83</v>
      </c>
      <c r="J18" s="177">
        <v>0</v>
      </c>
    </row>
    <row r="19" spans="1:10" ht="18" customHeight="1">
      <c r="A19" s="58"/>
      <c r="B19" s="174">
        <v>208</v>
      </c>
      <c r="C19" s="174">
        <v>5</v>
      </c>
      <c r="D19" s="174">
        <v>5</v>
      </c>
      <c r="E19" s="176" t="s">
        <v>34</v>
      </c>
      <c r="F19" s="177">
        <v>79.46</v>
      </c>
      <c r="G19" s="177">
        <v>79.46</v>
      </c>
      <c r="H19" s="177">
        <v>0</v>
      </c>
      <c r="I19" s="177">
        <v>0</v>
      </c>
      <c r="J19" s="177">
        <v>0</v>
      </c>
    </row>
    <row r="20" spans="1:10" ht="18" customHeight="1">
      <c r="A20" s="58"/>
      <c r="B20" s="174">
        <v>210</v>
      </c>
      <c r="C20" s="174"/>
      <c r="D20" s="174"/>
      <c r="E20" s="176" t="s">
        <v>72</v>
      </c>
      <c r="F20" s="177">
        <v>46.92</v>
      </c>
      <c r="G20" s="177">
        <v>46.92</v>
      </c>
      <c r="H20" s="177">
        <v>0</v>
      </c>
      <c r="I20" s="177">
        <v>0</v>
      </c>
      <c r="J20" s="177">
        <v>0</v>
      </c>
    </row>
    <row r="21" spans="1:10" ht="18" customHeight="1">
      <c r="A21" s="58"/>
      <c r="B21" s="174"/>
      <c r="C21" s="174">
        <v>11</v>
      </c>
      <c r="D21" s="174"/>
      <c r="E21" s="176" t="s">
        <v>36</v>
      </c>
      <c r="F21" s="177">
        <v>46.92</v>
      </c>
      <c r="G21" s="177">
        <v>46.92</v>
      </c>
      <c r="H21" s="177">
        <v>0</v>
      </c>
      <c r="I21" s="177">
        <v>0</v>
      </c>
      <c r="J21" s="177">
        <v>0</v>
      </c>
    </row>
    <row r="22" spans="1:10" ht="18" customHeight="1">
      <c r="A22" s="58"/>
      <c r="B22" s="174">
        <v>210</v>
      </c>
      <c r="C22" s="174">
        <v>11</v>
      </c>
      <c r="D22" s="174">
        <v>1</v>
      </c>
      <c r="E22" s="176" t="s">
        <v>37</v>
      </c>
      <c r="F22" s="177">
        <v>46.92</v>
      </c>
      <c r="G22" s="177">
        <v>46.92</v>
      </c>
      <c r="H22" s="177">
        <v>0</v>
      </c>
      <c r="I22" s="177">
        <v>0</v>
      </c>
      <c r="J22" s="177">
        <v>0</v>
      </c>
    </row>
    <row r="23" spans="1:10" ht="18" customHeight="1">
      <c r="A23" s="58"/>
      <c r="B23" s="174">
        <v>221</v>
      </c>
      <c r="C23" s="174"/>
      <c r="D23" s="174"/>
      <c r="E23" s="176" t="s">
        <v>75</v>
      </c>
      <c r="F23" s="177">
        <v>48.38</v>
      </c>
      <c r="G23" s="177">
        <v>48.38</v>
      </c>
      <c r="H23" s="177">
        <v>0</v>
      </c>
      <c r="I23" s="177">
        <v>0</v>
      </c>
      <c r="J23" s="177">
        <v>0</v>
      </c>
    </row>
    <row r="24" spans="1:10" ht="18" customHeight="1">
      <c r="A24" s="58"/>
      <c r="B24" s="174"/>
      <c r="C24" s="174">
        <v>2</v>
      </c>
      <c r="D24" s="174"/>
      <c r="E24" s="176" t="s">
        <v>40</v>
      </c>
      <c r="F24" s="177">
        <v>48.38</v>
      </c>
      <c r="G24" s="177">
        <v>48.38</v>
      </c>
      <c r="H24" s="177">
        <v>0</v>
      </c>
      <c r="I24" s="177">
        <v>0</v>
      </c>
      <c r="J24" s="177">
        <v>0</v>
      </c>
    </row>
    <row r="25" spans="1:10" ht="18" customHeight="1">
      <c r="A25" s="58"/>
      <c r="B25" s="174">
        <v>221</v>
      </c>
      <c r="C25" s="174">
        <v>2</v>
      </c>
      <c r="D25" s="174">
        <v>1</v>
      </c>
      <c r="E25" s="176" t="s">
        <v>41</v>
      </c>
      <c r="F25" s="177">
        <v>48.38</v>
      </c>
      <c r="G25" s="177">
        <v>48.38</v>
      </c>
      <c r="H25" s="177">
        <v>0</v>
      </c>
      <c r="I25" s="177">
        <v>0</v>
      </c>
      <c r="J25" s="177">
        <v>0</v>
      </c>
    </row>
    <row r="26" spans="1:10" ht="18" customHeight="1">
      <c r="A26" s="101" t="s">
        <v>77</v>
      </c>
      <c r="B26" s="31"/>
      <c r="C26" s="31"/>
      <c r="D26" s="31"/>
      <c r="E26" s="57"/>
      <c r="F26" s="66">
        <f>SUM(G26:J26)</f>
        <v>0</v>
      </c>
      <c r="G26" s="66"/>
      <c r="H26" s="66"/>
      <c r="I26" s="66"/>
      <c r="J26" s="66"/>
    </row>
    <row r="27" spans="1:10" ht="14.25">
      <c r="A27" s="220"/>
      <c r="B27" s="220"/>
      <c r="C27" s="220"/>
      <c r="D27" s="220"/>
      <c r="E27" s="220"/>
      <c r="F27" s="220"/>
      <c r="G27" s="220"/>
      <c r="H27" s="220"/>
      <c r="I27" s="220"/>
      <c r="J27" s="220"/>
    </row>
  </sheetData>
  <sheetProtection formatCells="0" formatColumns="0" formatRows="0"/>
  <mergeCells count="14">
    <mergeCell ref="G5:I5"/>
    <mergeCell ref="A27:J27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2"/>
  <sheetViews>
    <sheetView showGridLines="0" showZeros="0" zoomScalePageLayoutView="0" workbookViewId="0" topLeftCell="A1">
      <selection activeCell="A81" sqref="A81:K81"/>
    </sheetView>
  </sheetViews>
  <sheetFormatPr defaultColWidth="9.16015625" defaultRowHeight="11.25"/>
  <cols>
    <col min="1" max="1" width="14.66015625" style="36" customWidth="1"/>
    <col min="2" max="3" width="7.5" style="36" customWidth="1"/>
    <col min="4" max="4" width="9" style="36" bestFit="1" customWidth="1"/>
    <col min="5" max="5" width="46.66015625" style="36" bestFit="1" customWidth="1"/>
    <col min="6" max="6" width="18.16015625" style="36" customWidth="1"/>
    <col min="7" max="7" width="10.66015625" style="36" customWidth="1"/>
    <col min="8" max="8" width="12.16015625" style="36" customWidth="1"/>
    <col min="9" max="9" width="14.16015625" style="36" bestFit="1" customWidth="1"/>
    <col min="10" max="16384" width="9.16015625" style="36" customWidth="1"/>
  </cols>
  <sheetData>
    <row r="1" spans="1:11" ht="31.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0:11" ht="15.75" customHeight="1">
      <c r="J2" s="204" t="s">
        <v>91</v>
      </c>
      <c r="K2" s="204"/>
    </row>
    <row r="3" spans="1:11" ht="18" customHeight="1">
      <c r="A3" s="88" t="s">
        <v>185</v>
      </c>
      <c r="B3" s="93"/>
      <c r="C3" s="93"/>
      <c r="D3" s="93"/>
      <c r="E3" s="93"/>
      <c r="F3" s="93"/>
      <c r="G3" s="93"/>
      <c r="H3" s="93"/>
      <c r="J3" s="205" t="s">
        <v>24</v>
      </c>
      <c r="K3" s="205"/>
    </row>
    <row r="4" spans="1:11" s="35" customFormat="1" ht="21.75" customHeight="1">
      <c r="A4" s="199" t="s">
        <v>46</v>
      </c>
      <c r="B4" s="199" t="s">
        <v>59</v>
      </c>
      <c r="C4" s="199"/>
      <c r="D4" s="199"/>
      <c r="E4" s="234" t="s">
        <v>60</v>
      </c>
      <c r="F4" s="234" t="s">
        <v>88</v>
      </c>
      <c r="G4" s="234"/>
      <c r="H4" s="234"/>
      <c r="I4" s="234"/>
      <c r="J4" s="234"/>
      <c r="K4" s="234"/>
    </row>
    <row r="5" spans="1:11" s="35" customFormat="1" ht="36">
      <c r="A5" s="199"/>
      <c r="B5" s="44" t="s">
        <v>61</v>
      </c>
      <c r="C5" s="44" t="s">
        <v>62</v>
      </c>
      <c r="D5" s="43" t="s">
        <v>63</v>
      </c>
      <c r="E5" s="234"/>
      <c r="F5" s="43" t="s">
        <v>49</v>
      </c>
      <c r="G5" s="24" t="s">
        <v>92</v>
      </c>
      <c r="H5" s="24" t="s">
        <v>93</v>
      </c>
      <c r="I5" s="24" t="s">
        <v>94</v>
      </c>
      <c r="J5" s="24" t="s">
        <v>97</v>
      </c>
      <c r="K5" s="24" t="s">
        <v>98</v>
      </c>
    </row>
    <row r="6" spans="1:11" s="35" customFormat="1" ht="22.5" customHeight="1">
      <c r="A6" s="76"/>
      <c r="B6" s="77"/>
      <c r="C6" s="77"/>
      <c r="D6" s="77"/>
      <c r="E6" s="78" t="s">
        <v>49</v>
      </c>
      <c r="F6" s="171">
        <f>SUM(G6:I6)</f>
        <v>855.6600000000001</v>
      </c>
      <c r="G6" s="171">
        <f>SUM(G7:G80)</f>
        <v>613.85</v>
      </c>
      <c r="H6" s="171">
        <f>SUM(H7:H80)</f>
        <v>167.36</v>
      </c>
      <c r="I6" s="171">
        <f>SUM(I7:I80)</f>
        <v>74.45</v>
      </c>
      <c r="J6" s="81"/>
      <c r="K6" s="82"/>
    </row>
    <row r="7" spans="1:11" ht="24">
      <c r="A7" s="58" t="s">
        <v>222</v>
      </c>
      <c r="B7" s="96" t="s">
        <v>223</v>
      </c>
      <c r="C7" s="31"/>
      <c r="D7" s="31"/>
      <c r="E7" s="97" t="s">
        <v>54</v>
      </c>
      <c r="F7" s="91">
        <v>613.85</v>
      </c>
      <c r="G7" s="66">
        <f>F7</f>
        <v>613.85</v>
      </c>
      <c r="H7" s="66"/>
      <c r="I7" s="66"/>
      <c r="J7" s="52"/>
      <c r="K7" s="52"/>
    </row>
    <row r="8" spans="1:11" ht="12">
      <c r="A8" s="58"/>
      <c r="B8" s="31"/>
      <c r="C8" s="96" t="s">
        <v>224</v>
      </c>
      <c r="D8" s="96"/>
      <c r="E8" s="97" t="s">
        <v>293</v>
      </c>
      <c r="F8" s="91">
        <v>233.3</v>
      </c>
      <c r="G8" s="66"/>
      <c r="H8" s="66"/>
      <c r="I8" s="66"/>
      <c r="J8" s="52"/>
      <c r="K8" s="52"/>
    </row>
    <row r="9" spans="1:11" ht="12">
      <c r="A9" s="58"/>
      <c r="B9" s="31"/>
      <c r="C9" s="96" t="s">
        <v>69</v>
      </c>
      <c r="D9" s="96" t="s">
        <v>225</v>
      </c>
      <c r="E9" s="97" t="s">
        <v>294</v>
      </c>
      <c r="F9" s="91">
        <v>233.3</v>
      </c>
      <c r="G9" s="66"/>
      <c r="H9" s="66"/>
      <c r="I9" s="66"/>
      <c r="J9" s="52"/>
      <c r="K9" s="52"/>
    </row>
    <row r="10" spans="1:11" ht="12">
      <c r="A10" s="58"/>
      <c r="B10" s="31"/>
      <c r="C10" s="96" t="s">
        <v>226</v>
      </c>
      <c r="D10" s="96"/>
      <c r="E10" s="97" t="s">
        <v>295</v>
      </c>
      <c r="F10" s="91">
        <v>186.35</v>
      </c>
      <c r="G10" s="66"/>
      <c r="H10" s="66"/>
      <c r="I10" s="66"/>
      <c r="J10" s="52"/>
      <c r="K10" s="52"/>
    </row>
    <row r="11" spans="1:11" ht="12">
      <c r="A11" s="58"/>
      <c r="B11" s="31"/>
      <c r="C11" s="96" t="s">
        <v>69</v>
      </c>
      <c r="D11" s="96" t="s">
        <v>227</v>
      </c>
      <c r="E11" s="97" t="s">
        <v>296</v>
      </c>
      <c r="F11" s="91">
        <v>169.73</v>
      </c>
      <c r="G11" s="66"/>
      <c r="H11" s="66"/>
      <c r="I11" s="66"/>
      <c r="J11" s="52"/>
      <c r="K11" s="52"/>
    </row>
    <row r="12" spans="1:11" ht="12">
      <c r="A12" s="58"/>
      <c r="B12" s="31"/>
      <c r="C12" s="96" t="s">
        <v>69</v>
      </c>
      <c r="D12" s="96" t="s">
        <v>228</v>
      </c>
      <c r="E12" s="97" t="s">
        <v>297</v>
      </c>
      <c r="F12" s="91">
        <v>16.62</v>
      </c>
      <c r="G12" s="66"/>
      <c r="H12" s="66"/>
      <c r="I12" s="66"/>
      <c r="J12" s="52"/>
      <c r="K12" s="52"/>
    </row>
    <row r="13" spans="1:11" ht="12">
      <c r="A13" s="58"/>
      <c r="B13" s="31"/>
      <c r="C13" s="96" t="s">
        <v>229</v>
      </c>
      <c r="D13" s="96"/>
      <c r="E13" s="97" t="s">
        <v>298</v>
      </c>
      <c r="F13" s="91">
        <v>19.44</v>
      </c>
      <c r="G13" s="66"/>
      <c r="H13" s="66"/>
      <c r="I13" s="66"/>
      <c r="J13" s="52"/>
      <c r="K13" s="52"/>
    </row>
    <row r="14" spans="1:11" ht="12">
      <c r="A14" s="58"/>
      <c r="B14" s="31"/>
      <c r="C14" s="96" t="s">
        <v>69</v>
      </c>
      <c r="D14" s="96" t="s">
        <v>230</v>
      </c>
      <c r="E14" s="97" t="s">
        <v>299</v>
      </c>
      <c r="F14" s="91">
        <v>19.44</v>
      </c>
      <c r="G14" s="66"/>
      <c r="H14" s="66"/>
      <c r="I14" s="66"/>
      <c r="J14" s="52"/>
      <c r="K14" s="52"/>
    </row>
    <row r="15" spans="1:11" ht="12">
      <c r="A15" s="58"/>
      <c r="B15" s="31"/>
      <c r="C15" s="96" t="s">
        <v>231</v>
      </c>
      <c r="D15" s="96"/>
      <c r="E15" s="97" t="s">
        <v>300</v>
      </c>
      <c r="F15" s="91">
        <v>79.46</v>
      </c>
      <c r="G15" s="66"/>
      <c r="H15" s="66"/>
      <c r="I15" s="66"/>
      <c r="J15" s="52"/>
      <c r="K15" s="52"/>
    </row>
    <row r="16" spans="1:11" ht="12">
      <c r="A16" s="58"/>
      <c r="B16" s="31"/>
      <c r="C16" s="96" t="s">
        <v>69</v>
      </c>
      <c r="D16" s="96" t="s">
        <v>232</v>
      </c>
      <c r="E16" s="97" t="s">
        <v>301</v>
      </c>
      <c r="F16" s="91">
        <v>79.46</v>
      </c>
      <c r="G16" s="66"/>
      <c r="H16" s="66"/>
      <c r="I16" s="66"/>
      <c r="J16" s="52"/>
      <c r="K16" s="52"/>
    </row>
    <row r="17" spans="1:11" ht="12">
      <c r="A17" s="58"/>
      <c r="B17" s="31"/>
      <c r="C17" s="96" t="s">
        <v>233</v>
      </c>
      <c r="D17" s="96"/>
      <c r="E17" s="97" t="s">
        <v>302</v>
      </c>
      <c r="F17" s="91">
        <v>29.64</v>
      </c>
      <c r="G17" s="66"/>
      <c r="H17" s="66"/>
      <c r="I17" s="66"/>
      <c r="J17" s="52"/>
      <c r="K17" s="52"/>
    </row>
    <row r="18" spans="1:11" ht="12">
      <c r="A18" s="58"/>
      <c r="B18" s="31"/>
      <c r="C18" s="96" t="s">
        <v>69</v>
      </c>
      <c r="D18" s="96" t="s">
        <v>234</v>
      </c>
      <c r="E18" s="97" t="s">
        <v>303</v>
      </c>
      <c r="F18" s="91">
        <v>29.64</v>
      </c>
      <c r="G18" s="66"/>
      <c r="H18" s="66"/>
      <c r="I18" s="66"/>
      <c r="J18" s="52"/>
      <c r="K18" s="52"/>
    </row>
    <row r="19" spans="1:11" ht="12">
      <c r="A19" s="58"/>
      <c r="B19" s="31"/>
      <c r="C19" s="96" t="s">
        <v>235</v>
      </c>
      <c r="D19" s="96"/>
      <c r="E19" s="97" t="s">
        <v>304</v>
      </c>
      <c r="F19" s="91">
        <v>17.28</v>
      </c>
      <c r="G19" s="66"/>
      <c r="H19" s="66"/>
      <c r="I19" s="66"/>
      <c r="J19" s="52"/>
      <c r="K19" s="52"/>
    </row>
    <row r="20" spans="1:11" ht="12">
      <c r="A20" s="58"/>
      <c r="B20" s="31"/>
      <c r="C20" s="96" t="s">
        <v>69</v>
      </c>
      <c r="D20" s="96" t="s">
        <v>236</v>
      </c>
      <c r="E20" s="97" t="s">
        <v>305</v>
      </c>
      <c r="F20" s="91">
        <v>17.28</v>
      </c>
      <c r="G20" s="66"/>
      <c r="H20" s="66"/>
      <c r="I20" s="66"/>
      <c r="J20" s="52"/>
      <c r="K20" s="52"/>
    </row>
    <row r="21" spans="1:11" ht="12">
      <c r="A21" s="58"/>
      <c r="B21" s="31"/>
      <c r="C21" s="96" t="s">
        <v>237</v>
      </c>
      <c r="D21" s="96"/>
      <c r="E21" s="97" t="s">
        <v>306</v>
      </c>
      <c r="F21" s="91">
        <v>48.38</v>
      </c>
      <c r="G21" s="66"/>
      <c r="H21" s="66"/>
      <c r="I21" s="66"/>
      <c r="J21" s="52"/>
      <c r="K21" s="52"/>
    </row>
    <row r="22" spans="1:11" ht="12">
      <c r="A22" s="58"/>
      <c r="B22" s="31"/>
      <c r="C22" s="96" t="s">
        <v>69</v>
      </c>
      <c r="D22" s="96" t="s">
        <v>238</v>
      </c>
      <c r="E22" s="97" t="s">
        <v>307</v>
      </c>
      <c r="F22" s="91">
        <v>48.38</v>
      </c>
      <c r="G22" s="66"/>
      <c r="H22" s="66"/>
      <c r="I22" s="66"/>
      <c r="J22" s="52"/>
      <c r="K22" s="52"/>
    </row>
    <row r="23" spans="1:11" ht="12">
      <c r="A23" s="96"/>
      <c r="B23" s="96" t="s">
        <v>108</v>
      </c>
      <c r="C23" s="31"/>
      <c r="D23" s="31"/>
      <c r="E23" s="97" t="s">
        <v>55</v>
      </c>
      <c r="F23" s="91">
        <v>167.36</v>
      </c>
      <c r="G23" s="66"/>
      <c r="H23" s="66">
        <f>F23</f>
        <v>167.36</v>
      </c>
      <c r="I23" s="66"/>
      <c r="J23" s="52"/>
      <c r="K23" s="52"/>
    </row>
    <row r="24" spans="1:11" ht="12">
      <c r="A24" s="58"/>
      <c r="B24" s="31"/>
      <c r="C24" s="96" t="s">
        <v>239</v>
      </c>
      <c r="D24" s="96"/>
      <c r="E24" s="97" t="s">
        <v>308</v>
      </c>
      <c r="F24" s="91">
        <v>9.65</v>
      </c>
      <c r="G24" s="66"/>
      <c r="H24" s="66"/>
      <c r="I24" s="66"/>
      <c r="J24" s="52"/>
      <c r="K24" s="52"/>
    </row>
    <row r="25" spans="1:11" ht="12">
      <c r="A25" s="58"/>
      <c r="B25" s="31"/>
      <c r="C25" s="96" t="s">
        <v>69</v>
      </c>
      <c r="D25" s="96" t="s">
        <v>240</v>
      </c>
      <c r="E25" s="97" t="s">
        <v>109</v>
      </c>
      <c r="F25" s="91">
        <v>9.65</v>
      </c>
      <c r="G25" s="66"/>
      <c r="H25" s="66"/>
      <c r="I25" s="66"/>
      <c r="J25" s="52"/>
      <c r="K25" s="52"/>
    </row>
    <row r="26" spans="1:11" ht="12">
      <c r="A26" s="58"/>
      <c r="B26" s="31"/>
      <c r="C26" s="96" t="s">
        <v>241</v>
      </c>
      <c r="D26" s="96"/>
      <c r="E26" s="97" t="s">
        <v>309</v>
      </c>
      <c r="F26" s="91">
        <v>6.54</v>
      </c>
      <c r="G26" s="66"/>
      <c r="H26" s="66"/>
      <c r="I26" s="66"/>
      <c r="J26" s="52"/>
      <c r="K26" s="52"/>
    </row>
    <row r="27" spans="1:11" ht="12">
      <c r="A27" s="58"/>
      <c r="B27" s="31"/>
      <c r="C27" s="96" t="s">
        <v>69</v>
      </c>
      <c r="D27" s="96" t="s">
        <v>242</v>
      </c>
      <c r="E27" s="97" t="s">
        <v>110</v>
      </c>
      <c r="F27" s="91">
        <v>1</v>
      </c>
      <c r="G27" s="66"/>
      <c r="H27" s="66"/>
      <c r="I27" s="66"/>
      <c r="J27" s="52"/>
      <c r="K27" s="52"/>
    </row>
    <row r="28" spans="1:11" ht="12">
      <c r="A28" s="58"/>
      <c r="B28" s="31"/>
      <c r="C28" s="96" t="s">
        <v>69</v>
      </c>
      <c r="D28" s="96" t="s">
        <v>243</v>
      </c>
      <c r="E28" s="97" t="s">
        <v>310</v>
      </c>
      <c r="F28" s="91">
        <v>5.54</v>
      </c>
      <c r="G28" s="66"/>
      <c r="H28" s="66"/>
      <c r="I28" s="66"/>
      <c r="J28" s="52"/>
      <c r="K28" s="52"/>
    </row>
    <row r="29" spans="1:11" ht="12">
      <c r="A29" s="58"/>
      <c r="B29" s="31"/>
      <c r="C29" s="96" t="s">
        <v>244</v>
      </c>
      <c r="D29" s="96"/>
      <c r="E29" s="97" t="s">
        <v>311</v>
      </c>
      <c r="F29" s="91">
        <v>0.45</v>
      </c>
      <c r="G29" s="66"/>
      <c r="H29" s="66"/>
      <c r="I29" s="66"/>
      <c r="J29" s="52"/>
      <c r="K29" s="52"/>
    </row>
    <row r="30" spans="1:11" ht="12">
      <c r="A30" s="58"/>
      <c r="B30" s="31"/>
      <c r="C30" s="96" t="s">
        <v>69</v>
      </c>
      <c r="D30" s="96" t="s">
        <v>245</v>
      </c>
      <c r="E30" s="97" t="s">
        <v>111</v>
      </c>
      <c r="F30" s="91">
        <v>0.45</v>
      </c>
      <c r="G30" s="66"/>
      <c r="H30" s="66"/>
      <c r="I30" s="66"/>
      <c r="J30" s="52"/>
      <c r="K30" s="52"/>
    </row>
    <row r="31" spans="1:11" ht="12">
      <c r="A31" s="58"/>
      <c r="B31" s="31"/>
      <c r="C31" s="96" t="s">
        <v>246</v>
      </c>
      <c r="D31" s="96"/>
      <c r="E31" s="97" t="s">
        <v>312</v>
      </c>
      <c r="F31" s="91">
        <v>3.5</v>
      </c>
      <c r="G31" s="66"/>
      <c r="H31" s="66"/>
      <c r="I31" s="66"/>
      <c r="J31" s="52"/>
      <c r="K31" s="52"/>
    </row>
    <row r="32" spans="1:11" ht="12">
      <c r="A32" s="58"/>
      <c r="B32" s="31"/>
      <c r="C32" s="96" t="s">
        <v>69</v>
      </c>
      <c r="D32" s="96" t="s">
        <v>247</v>
      </c>
      <c r="E32" s="97" t="s">
        <v>112</v>
      </c>
      <c r="F32" s="91">
        <v>3.5</v>
      </c>
      <c r="G32" s="66"/>
      <c r="H32" s="66"/>
      <c r="I32" s="66"/>
      <c r="J32" s="52"/>
      <c r="K32" s="52"/>
    </row>
    <row r="33" spans="1:11" ht="12">
      <c r="A33" s="58"/>
      <c r="B33" s="31"/>
      <c r="C33" s="96" t="s">
        <v>248</v>
      </c>
      <c r="D33" s="96"/>
      <c r="E33" s="97" t="s">
        <v>313</v>
      </c>
      <c r="F33" s="91">
        <v>6</v>
      </c>
      <c r="G33" s="66"/>
      <c r="H33" s="66"/>
      <c r="I33" s="66"/>
      <c r="J33" s="52"/>
      <c r="K33" s="52"/>
    </row>
    <row r="34" spans="1:11" ht="12">
      <c r="A34" s="58"/>
      <c r="B34" s="31"/>
      <c r="C34" s="96" t="s">
        <v>69</v>
      </c>
      <c r="D34" s="96" t="s">
        <v>249</v>
      </c>
      <c r="E34" s="97" t="s">
        <v>113</v>
      </c>
      <c r="F34" s="91">
        <v>6</v>
      </c>
      <c r="G34" s="66"/>
      <c r="H34" s="66"/>
      <c r="I34" s="66"/>
      <c r="J34" s="52"/>
      <c r="K34" s="52"/>
    </row>
    <row r="35" spans="1:11" ht="12">
      <c r="A35" s="58"/>
      <c r="B35" s="31"/>
      <c r="C35" s="96" t="s">
        <v>250</v>
      </c>
      <c r="D35" s="96"/>
      <c r="E35" s="97" t="s">
        <v>314</v>
      </c>
      <c r="F35" s="91">
        <v>6</v>
      </c>
      <c r="G35" s="66"/>
      <c r="H35" s="66"/>
      <c r="I35" s="66"/>
      <c r="J35" s="52"/>
      <c r="K35" s="52"/>
    </row>
    <row r="36" spans="1:11" ht="12">
      <c r="A36" s="58"/>
      <c r="B36" s="31"/>
      <c r="C36" s="96" t="s">
        <v>69</v>
      </c>
      <c r="D36" s="96" t="s">
        <v>251</v>
      </c>
      <c r="E36" s="97" t="s">
        <v>114</v>
      </c>
      <c r="F36" s="91">
        <v>6</v>
      </c>
      <c r="G36" s="66"/>
      <c r="H36" s="66"/>
      <c r="I36" s="66"/>
      <c r="J36" s="52"/>
      <c r="K36" s="52"/>
    </row>
    <row r="37" spans="1:11" ht="12">
      <c r="A37" s="58"/>
      <c r="B37" s="31"/>
      <c r="C37" s="96" t="s">
        <v>252</v>
      </c>
      <c r="D37" s="96"/>
      <c r="E37" s="97" t="s">
        <v>315</v>
      </c>
      <c r="F37" s="91">
        <v>0.8</v>
      </c>
      <c r="G37" s="66"/>
      <c r="H37" s="66"/>
      <c r="I37" s="66"/>
      <c r="J37" s="52"/>
      <c r="K37" s="52"/>
    </row>
    <row r="38" spans="1:11" ht="12">
      <c r="A38" s="58"/>
      <c r="B38" s="31"/>
      <c r="C38" s="96" t="s">
        <v>69</v>
      </c>
      <c r="D38" s="96" t="s">
        <v>253</v>
      </c>
      <c r="E38" s="97" t="s">
        <v>115</v>
      </c>
      <c r="F38" s="91">
        <v>0.8</v>
      </c>
      <c r="G38" s="66"/>
      <c r="H38" s="66"/>
      <c r="I38" s="66"/>
      <c r="J38" s="52"/>
      <c r="K38" s="52"/>
    </row>
    <row r="39" spans="1:11" ht="12">
      <c r="A39" s="58"/>
      <c r="B39" s="31"/>
      <c r="C39" s="96" t="s">
        <v>254</v>
      </c>
      <c r="D39" s="96"/>
      <c r="E39" s="97" t="s">
        <v>316</v>
      </c>
      <c r="F39" s="91">
        <v>3</v>
      </c>
      <c r="G39" s="66"/>
      <c r="H39" s="66"/>
      <c r="I39" s="66"/>
      <c r="J39" s="52"/>
      <c r="K39" s="52"/>
    </row>
    <row r="40" spans="1:11" ht="12">
      <c r="A40" s="58"/>
      <c r="B40" s="31"/>
      <c r="C40" s="96" t="s">
        <v>69</v>
      </c>
      <c r="D40" s="96" t="s">
        <v>255</v>
      </c>
      <c r="E40" s="97" t="s">
        <v>116</v>
      </c>
      <c r="F40" s="91">
        <v>3</v>
      </c>
      <c r="G40" s="66"/>
      <c r="H40" s="66"/>
      <c r="I40" s="66"/>
      <c r="J40" s="52"/>
      <c r="K40" s="52"/>
    </row>
    <row r="41" spans="1:11" ht="12">
      <c r="A41" s="58"/>
      <c r="B41" s="31"/>
      <c r="C41" s="96" t="s">
        <v>256</v>
      </c>
      <c r="D41" s="96"/>
      <c r="E41" s="97" t="s">
        <v>317</v>
      </c>
      <c r="F41" s="91">
        <v>6.15</v>
      </c>
      <c r="G41" s="66"/>
      <c r="H41" s="66"/>
      <c r="I41" s="66"/>
      <c r="J41" s="52"/>
      <c r="K41" s="52"/>
    </row>
    <row r="42" spans="1:11" ht="12">
      <c r="A42" s="58"/>
      <c r="B42" s="31"/>
      <c r="C42" s="96" t="s">
        <v>69</v>
      </c>
      <c r="D42" s="96" t="s">
        <v>257</v>
      </c>
      <c r="E42" s="97" t="s">
        <v>318</v>
      </c>
      <c r="F42" s="91">
        <v>0.75</v>
      </c>
      <c r="G42" s="66"/>
      <c r="H42" s="66"/>
      <c r="I42" s="66"/>
      <c r="J42" s="52"/>
      <c r="K42" s="52"/>
    </row>
    <row r="43" spans="1:11" ht="12">
      <c r="A43" s="58"/>
      <c r="B43" s="31"/>
      <c r="C43" s="96" t="s">
        <v>69</v>
      </c>
      <c r="D43" s="96" t="s">
        <v>258</v>
      </c>
      <c r="E43" s="97" t="s">
        <v>319</v>
      </c>
      <c r="F43" s="91">
        <v>5.4</v>
      </c>
      <c r="G43" s="66"/>
      <c r="H43" s="66"/>
      <c r="I43" s="66"/>
      <c r="J43" s="52"/>
      <c r="K43" s="52"/>
    </row>
    <row r="44" spans="1:11" ht="12">
      <c r="A44" s="58"/>
      <c r="B44" s="31"/>
      <c r="C44" s="96" t="s">
        <v>259</v>
      </c>
      <c r="D44" s="96"/>
      <c r="E44" s="97" t="s">
        <v>320</v>
      </c>
      <c r="F44" s="91">
        <v>4</v>
      </c>
      <c r="G44" s="66"/>
      <c r="H44" s="66"/>
      <c r="I44" s="66"/>
      <c r="J44" s="52"/>
      <c r="K44" s="52"/>
    </row>
    <row r="45" spans="1:11" ht="12">
      <c r="A45" s="58"/>
      <c r="B45" s="31"/>
      <c r="C45" s="96" t="s">
        <v>69</v>
      </c>
      <c r="D45" s="96" t="s">
        <v>260</v>
      </c>
      <c r="E45" s="97" t="s">
        <v>321</v>
      </c>
      <c r="F45" s="91">
        <v>4</v>
      </c>
      <c r="G45" s="66"/>
      <c r="H45" s="66"/>
      <c r="I45" s="66"/>
      <c r="J45" s="52"/>
      <c r="K45" s="52"/>
    </row>
    <row r="46" spans="1:11" ht="12">
      <c r="A46" s="58"/>
      <c r="B46" s="31"/>
      <c r="C46" s="96" t="s">
        <v>261</v>
      </c>
      <c r="D46" s="96"/>
      <c r="E46" s="97" t="s">
        <v>322</v>
      </c>
      <c r="F46" s="91">
        <v>0.43</v>
      </c>
      <c r="G46" s="66"/>
      <c r="H46" s="66"/>
      <c r="I46" s="66"/>
      <c r="J46" s="52"/>
      <c r="K46" s="52"/>
    </row>
    <row r="47" spans="1:11" ht="12">
      <c r="A47" s="58"/>
      <c r="B47" s="31"/>
      <c r="C47" s="96" t="s">
        <v>69</v>
      </c>
      <c r="D47" s="96" t="s">
        <v>262</v>
      </c>
      <c r="E47" s="97" t="s">
        <v>323</v>
      </c>
      <c r="F47" s="91">
        <v>0.43</v>
      </c>
      <c r="G47" s="66"/>
      <c r="H47" s="66"/>
      <c r="I47" s="66"/>
      <c r="J47" s="52"/>
      <c r="K47" s="52"/>
    </row>
    <row r="48" spans="1:11" ht="12">
      <c r="A48" s="58"/>
      <c r="B48" s="31"/>
      <c r="C48" s="96" t="s">
        <v>263</v>
      </c>
      <c r="D48" s="96"/>
      <c r="E48" s="97" t="s">
        <v>324</v>
      </c>
      <c r="F48" s="91">
        <v>8.66</v>
      </c>
      <c r="G48" s="66"/>
      <c r="H48" s="66"/>
      <c r="I48" s="66"/>
      <c r="J48" s="52"/>
      <c r="K48" s="52"/>
    </row>
    <row r="49" spans="1:11" ht="12">
      <c r="A49" s="58"/>
      <c r="B49" s="31"/>
      <c r="C49" s="96" t="s">
        <v>69</v>
      </c>
      <c r="D49" s="96" t="s">
        <v>264</v>
      </c>
      <c r="E49" s="97" t="s">
        <v>117</v>
      </c>
      <c r="F49" s="91">
        <v>3</v>
      </c>
      <c r="G49" s="66"/>
      <c r="H49" s="66"/>
      <c r="I49" s="66"/>
      <c r="J49" s="52"/>
      <c r="K49" s="52"/>
    </row>
    <row r="50" spans="1:11" ht="12">
      <c r="A50" s="58"/>
      <c r="B50" s="31"/>
      <c r="C50" s="96" t="s">
        <v>69</v>
      </c>
      <c r="D50" s="96" t="s">
        <v>265</v>
      </c>
      <c r="E50" s="97" t="s">
        <v>325</v>
      </c>
      <c r="F50" s="91">
        <v>5.66</v>
      </c>
      <c r="G50" s="66"/>
      <c r="H50" s="66"/>
      <c r="I50" s="66"/>
      <c r="J50" s="52"/>
      <c r="K50" s="52"/>
    </row>
    <row r="51" spans="1:11" ht="12">
      <c r="A51" s="58"/>
      <c r="B51" s="31"/>
      <c r="C51" s="96" t="s">
        <v>266</v>
      </c>
      <c r="D51" s="96"/>
      <c r="E51" s="97" t="s">
        <v>326</v>
      </c>
      <c r="F51" s="91">
        <v>1.8</v>
      </c>
      <c r="G51" s="66"/>
      <c r="H51" s="66"/>
      <c r="I51" s="66"/>
      <c r="J51" s="52"/>
      <c r="K51" s="52"/>
    </row>
    <row r="52" spans="1:11" ht="12">
      <c r="A52" s="58"/>
      <c r="B52" s="31"/>
      <c r="C52" s="96" t="s">
        <v>69</v>
      </c>
      <c r="D52" s="96" t="s">
        <v>267</v>
      </c>
      <c r="E52" s="97" t="s">
        <v>118</v>
      </c>
      <c r="F52" s="91">
        <v>1.8</v>
      </c>
      <c r="G52" s="66"/>
      <c r="H52" s="66"/>
      <c r="I52" s="66"/>
      <c r="J52" s="52"/>
      <c r="K52" s="52"/>
    </row>
    <row r="53" spans="1:11" ht="12">
      <c r="A53" s="58"/>
      <c r="B53" s="31"/>
      <c r="C53" s="96" t="s">
        <v>268</v>
      </c>
      <c r="D53" s="96"/>
      <c r="E53" s="97" t="s">
        <v>327</v>
      </c>
      <c r="F53" s="91">
        <v>0.5</v>
      </c>
      <c r="G53" s="66"/>
      <c r="H53" s="66"/>
      <c r="I53" s="66"/>
      <c r="J53" s="52"/>
      <c r="K53" s="52"/>
    </row>
    <row r="54" spans="1:11" ht="12">
      <c r="A54" s="58"/>
      <c r="B54" s="31"/>
      <c r="C54" s="96" t="s">
        <v>69</v>
      </c>
      <c r="D54" s="96" t="s">
        <v>269</v>
      </c>
      <c r="E54" s="97" t="s">
        <v>119</v>
      </c>
      <c r="F54" s="91">
        <v>0.5</v>
      </c>
      <c r="G54" s="66"/>
      <c r="H54" s="66"/>
      <c r="I54" s="66"/>
      <c r="J54" s="52"/>
      <c r="K54" s="52"/>
    </row>
    <row r="55" spans="1:11" ht="12">
      <c r="A55" s="58"/>
      <c r="B55" s="31"/>
      <c r="C55" s="96" t="s">
        <v>270</v>
      </c>
      <c r="D55" s="96"/>
      <c r="E55" s="97" t="s">
        <v>328</v>
      </c>
      <c r="F55" s="91">
        <v>10</v>
      </c>
      <c r="G55" s="66"/>
      <c r="H55" s="66"/>
      <c r="I55" s="66"/>
      <c r="J55" s="52"/>
      <c r="K55" s="52"/>
    </row>
    <row r="56" spans="1:11" ht="12">
      <c r="A56" s="58"/>
      <c r="B56" s="31"/>
      <c r="C56" s="96" t="s">
        <v>69</v>
      </c>
      <c r="D56" s="96" t="s">
        <v>271</v>
      </c>
      <c r="E56" s="97" t="s">
        <v>329</v>
      </c>
      <c r="F56" s="91">
        <v>10</v>
      </c>
      <c r="G56" s="66"/>
      <c r="H56" s="66"/>
      <c r="I56" s="66"/>
      <c r="J56" s="52"/>
      <c r="K56" s="52"/>
    </row>
    <row r="57" spans="1:11" ht="12">
      <c r="A57" s="58"/>
      <c r="B57" s="31"/>
      <c r="C57" s="96" t="s">
        <v>272</v>
      </c>
      <c r="D57" s="96"/>
      <c r="E57" s="97" t="s">
        <v>330</v>
      </c>
      <c r="F57" s="91">
        <v>3.85</v>
      </c>
      <c r="G57" s="66"/>
      <c r="H57" s="66"/>
      <c r="I57" s="66"/>
      <c r="J57" s="52"/>
      <c r="K57" s="52"/>
    </row>
    <row r="58" spans="1:11" ht="12">
      <c r="A58" s="58"/>
      <c r="B58" s="31"/>
      <c r="C58" s="96" t="s">
        <v>69</v>
      </c>
      <c r="D58" s="96" t="s">
        <v>273</v>
      </c>
      <c r="E58" s="97" t="s">
        <v>331</v>
      </c>
      <c r="F58" s="91">
        <v>2.27</v>
      </c>
      <c r="G58" s="66"/>
      <c r="H58" s="66"/>
      <c r="I58" s="66"/>
      <c r="J58" s="52"/>
      <c r="K58" s="52"/>
    </row>
    <row r="59" spans="1:11" ht="12">
      <c r="A59" s="58"/>
      <c r="B59" s="31"/>
      <c r="C59" s="96" t="s">
        <v>69</v>
      </c>
      <c r="D59" s="96" t="s">
        <v>274</v>
      </c>
      <c r="E59" s="97" t="s">
        <v>332</v>
      </c>
      <c r="F59" s="91">
        <v>1.58</v>
      </c>
      <c r="G59" s="66"/>
      <c r="H59" s="66"/>
      <c r="I59" s="66"/>
      <c r="J59" s="52"/>
      <c r="K59" s="52"/>
    </row>
    <row r="60" spans="1:11" ht="12">
      <c r="A60" s="58"/>
      <c r="B60" s="31"/>
      <c r="C60" s="96" t="s">
        <v>275</v>
      </c>
      <c r="D60" s="96"/>
      <c r="E60" s="97" t="s">
        <v>333</v>
      </c>
      <c r="F60" s="91">
        <v>12.5</v>
      </c>
      <c r="G60" s="66"/>
      <c r="H60" s="66"/>
      <c r="I60" s="66"/>
      <c r="J60" s="52"/>
      <c r="K60" s="52"/>
    </row>
    <row r="61" spans="1:11" ht="12">
      <c r="A61" s="58"/>
      <c r="B61" s="31"/>
      <c r="C61" s="96" t="s">
        <v>69</v>
      </c>
      <c r="D61" s="96" t="s">
        <v>276</v>
      </c>
      <c r="E61" s="97" t="s">
        <v>334</v>
      </c>
      <c r="F61" s="91">
        <v>12.5</v>
      </c>
      <c r="G61" s="66"/>
      <c r="H61" s="66"/>
      <c r="I61" s="66"/>
      <c r="J61" s="52"/>
      <c r="K61" s="52"/>
    </row>
    <row r="62" spans="1:11" ht="12">
      <c r="A62" s="58"/>
      <c r="B62" s="31"/>
      <c r="C62" s="96" t="s">
        <v>277</v>
      </c>
      <c r="D62" s="96"/>
      <c r="E62" s="97" t="s">
        <v>335</v>
      </c>
      <c r="F62" s="91">
        <v>53.51</v>
      </c>
      <c r="G62" s="66"/>
      <c r="H62" s="66"/>
      <c r="I62" s="66"/>
      <c r="J62" s="52"/>
      <c r="K62" s="52"/>
    </row>
    <row r="63" spans="1:11" ht="12">
      <c r="A63" s="58"/>
      <c r="B63" s="31"/>
      <c r="C63" s="96" t="s">
        <v>69</v>
      </c>
      <c r="D63" s="96" t="s">
        <v>278</v>
      </c>
      <c r="E63" s="97" t="s">
        <v>120</v>
      </c>
      <c r="F63" s="91">
        <v>53.51</v>
      </c>
      <c r="G63" s="66"/>
      <c r="H63" s="66"/>
      <c r="I63" s="66"/>
      <c r="J63" s="52"/>
      <c r="K63" s="52"/>
    </row>
    <row r="64" spans="1:11" ht="12">
      <c r="A64" s="58"/>
      <c r="B64" s="31"/>
      <c r="C64" s="96" t="s">
        <v>279</v>
      </c>
      <c r="D64" s="96"/>
      <c r="E64" s="97" t="s">
        <v>336</v>
      </c>
      <c r="F64" s="91">
        <v>30.02</v>
      </c>
      <c r="G64" s="66"/>
      <c r="H64" s="66"/>
      <c r="I64" s="66"/>
      <c r="J64" s="52"/>
      <c r="K64" s="52"/>
    </row>
    <row r="65" spans="1:11" ht="12">
      <c r="A65" s="58"/>
      <c r="B65" s="31"/>
      <c r="C65" s="96" t="s">
        <v>69</v>
      </c>
      <c r="D65" s="96" t="s">
        <v>280</v>
      </c>
      <c r="E65" s="97" t="s">
        <v>337</v>
      </c>
      <c r="F65" s="91">
        <v>11.85</v>
      </c>
      <c r="G65" s="66"/>
      <c r="H65" s="66"/>
      <c r="I65" s="66"/>
      <c r="J65" s="52"/>
      <c r="K65" s="52"/>
    </row>
    <row r="66" spans="1:11" ht="12">
      <c r="A66" s="58"/>
      <c r="B66" s="31"/>
      <c r="C66" s="96" t="s">
        <v>69</v>
      </c>
      <c r="D66" s="96" t="s">
        <v>281</v>
      </c>
      <c r="E66" s="97" t="s">
        <v>338</v>
      </c>
      <c r="F66" s="91">
        <v>18.17</v>
      </c>
      <c r="G66" s="66"/>
      <c r="H66" s="66"/>
      <c r="I66" s="66"/>
      <c r="J66" s="52"/>
      <c r="K66" s="52"/>
    </row>
    <row r="67" spans="1:11" ht="12">
      <c r="A67" s="58"/>
      <c r="B67" s="96" t="s">
        <v>121</v>
      </c>
      <c r="C67" s="96"/>
      <c r="D67" s="96"/>
      <c r="E67" s="97" t="s">
        <v>56</v>
      </c>
      <c r="F67" s="91">
        <v>74.45</v>
      </c>
      <c r="G67" s="66"/>
      <c r="H67" s="66"/>
      <c r="I67" s="66">
        <f>F67</f>
        <v>74.45</v>
      </c>
      <c r="J67" s="52"/>
      <c r="K67" s="52"/>
    </row>
    <row r="68" spans="1:11" ht="12">
      <c r="A68" s="58"/>
      <c r="B68" s="96"/>
      <c r="C68" s="96" t="s">
        <v>282</v>
      </c>
      <c r="D68" s="96"/>
      <c r="E68" s="97" t="s">
        <v>339</v>
      </c>
      <c r="F68" s="91">
        <v>48.7</v>
      </c>
      <c r="G68" s="66"/>
      <c r="H68" s="66"/>
      <c r="I68" s="66"/>
      <c r="J68" s="52"/>
      <c r="K68" s="52"/>
    </row>
    <row r="69" spans="1:11" ht="12">
      <c r="A69" s="58"/>
      <c r="B69" s="96" t="s">
        <v>69</v>
      </c>
      <c r="C69" s="96" t="s">
        <v>69</v>
      </c>
      <c r="D69" s="96" t="s">
        <v>283</v>
      </c>
      <c r="E69" s="97" t="s">
        <v>340</v>
      </c>
      <c r="F69" s="91">
        <v>41.15</v>
      </c>
      <c r="G69" s="66"/>
      <c r="H69" s="66"/>
      <c r="I69" s="66"/>
      <c r="J69" s="52"/>
      <c r="K69" s="52"/>
    </row>
    <row r="70" spans="1:11" ht="12">
      <c r="A70" s="58"/>
      <c r="B70" s="96" t="s">
        <v>69</v>
      </c>
      <c r="C70" s="96" t="s">
        <v>69</v>
      </c>
      <c r="D70" s="96" t="s">
        <v>284</v>
      </c>
      <c r="E70" s="97" t="s">
        <v>341</v>
      </c>
      <c r="F70" s="91">
        <v>7.55</v>
      </c>
      <c r="G70" s="66"/>
      <c r="H70" s="66"/>
      <c r="I70" s="66"/>
      <c r="J70" s="52"/>
      <c r="K70" s="52"/>
    </row>
    <row r="71" spans="1:11" ht="12">
      <c r="A71" s="58"/>
      <c r="B71" s="96"/>
      <c r="C71" s="96" t="s">
        <v>285</v>
      </c>
      <c r="D71" s="96"/>
      <c r="E71" s="97" t="s">
        <v>342</v>
      </c>
      <c r="F71" s="91">
        <v>22.13</v>
      </c>
      <c r="G71" s="66"/>
      <c r="H71" s="66"/>
      <c r="I71" s="66"/>
      <c r="J71" s="52"/>
      <c r="K71" s="52"/>
    </row>
    <row r="72" spans="1:11" ht="12">
      <c r="A72" s="58"/>
      <c r="B72" s="96" t="s">
        <v>69</v>
      </c>
      <c r="C72" s="96" t="s">
        <v>69</v>
      </c>
      <c r="D72" s="96" t="s">
        <v>286</v>
      </c>
      <c r="E72" s="97" t="s">
        <v>343</v>
      </c>
      <c r="F72" s="91">
        <v>0.32</v>
      </c>
      <c r="G72" s="66"/>
      <c r="H72" s="66"/>
      <c r="I72" s="66"/>
      <c r="J72" s="52"/>
      <c r="K72" s="52"/>
    </row>
    <row r="73" spans="1:11" ht="12">
      <c r="A73" s="58"/>
      <c r="B73" s="96" t="s">
        <v>69</v>
      </c>
      <c r="C73" s="96" t="s">
        <v>69</v>
      </c>
      <c r="D73" s="96" t="s">
        <v>287</v>
      </c>
      <c r="E73" s="97" t="s">
        <v>344</v>
      </c>
      <c r="F73" s="91">
        <v>21.81</v>
      </c>
      <c r="G73" s="66"/>
      <c r="H73" s="66"/>
      <c r="I73" s="66"/>
      <c r="J73" s="52"/>
      <c r="K73" s="52"/>
    </row>
    <row r="74" spans="1:11" ht="12">
      <c r="A74" s="58"/>
      <c r="B74" s="96"/>
      <c r="C74" s="96" t="s">
        <v>288</v>
      </c>
      <c r="D74" s="96"/>
      <c r="E74" s="97" t="s">
        <v>345</v>
      </c>
      <c r="F74" s="91">
        <v>3.48</v>
      </c>
      <c r="G74" s="66"/>
      <c r="H74" s="66"/>
      <c r="I74" s="66"/>
      <c r="J74" s="52"/>
      <c r="K74" s="52"/>
    </row>
    <row r="75" spans="1:11" ht="12">
      <c r="A75" s="58"/>
      <c r="B75" s="96" t="s">
        <v>69</v>
      </c>
      <c r="C75" s="96" t="s">
        <v>69</v>
      </c>
      <c r="D75" s="96" t="s">
        <v>289</v>
      </c>
      <c r="E75" s="97" t="s">
        <v>346</v>
      </c>
      <c r="F75" s="91">
        <v>2.61</v>
      </c>
      <c r="G75" s="66"/>
      <c r="H75" s="66"/>
      <c r="I75" s="66"/>
      <c r="J75" s="52"/>
      <c r="K75" s="52"/>
    </row>
    <row r="76" spans="1:11" ht="12">
      <c r="A76" s="58"/>
      <c r="B76" s="96" t="s">
        <v>69</v>
      </c>
      <c r="C76" s="96" t="s">
        <v>69</v>
      </c>
      <c r="D76" s="96" t="s">
        <v>290</v>
      </c>
      <c r="E76" s="97" t="s">
        <v>347</v>
      </c>
      <c r="F76" s="91">
        <v>0.87</v>
      </c>
      <c r="G76" s="66"/>
      <c r="H76" s="66"/>
      <c r="I76" s="66"/>
      <c r="J76" s="52"/>
      <c r="K76" s="52"/>
    </row>
    <row r="77" spans="1:11" ht="12">
      <c r="A77" s="58"/>
      <c r="B77" s="96"/>
      <c r="C77" s="96" t="s">
        <v>291</v>
      </c>
      <c r="D77" s="96"/>
      <c r="E77" s="97" t="s">
        <v>348</v>
      </c>
      <c r="F77" s="91">
        <v>0.14</v>
      </c>
      <c r="G77" s="66"/>
      <c r="H77" s="66"/>
      <c r="I77" s="66"/>
      <c r="J77" s="52"/>
      <c r="K77" s="52"/>
    </row>
    <row r="78" spans="1:11" ht="12">
      <c r="A78" s="58"/>
      <c r="B78" s="96" t="s">
        <v>69</v>
      </c>
      <c r="C78" s="96" t="s">
        <v>69</v>
      </c>
      <c r="D78" s="96" t="s">
        <v>292</v>
      </c>
      <c r="E78" s="97" t="s">
        <v>349</v>
      </c>
      <c r="F78" s="91">
        <v>0.14</v>
      </c>
      <c r="G78" s="66"/>
      <c r="H78" s="66"/>
      <c r="I78" s="66"/>
      <c r="J78" s="52"/>
      <c r="K78" s="52"/>
    </row>
    <row r="79" spans="1:11" ht="12">
      <c r="A79" s="71"/>
      <c r="B79" s="31"/>
      <c r="C79" s="31"/>
      <c r="D79" s="31"/>
      <c r="E79" s="57"/>
      <c r="F79" s="66">
        <f>SUM(G79:I79)</f>
        <v>0</v>
      </c>
      <c r="G79" s="66"/>
      <c r="H79" s="66"/>
      <c r="I79" s="66"/>
      <c r="J79" s="52"/>
      <c r="K79" s="52"/>
    </row>
    <row r="80" spans="1:11" ht="12">
      <c r="A80" s="58"/>
      <c r="B80" s="31"/>
      <c r="C80" s="31"/>
      <c r="D80" s="31"/>
      <c r="E80" s="57"/>
      <c r="F80" s="66">
        <f>SUM(G80:I80)</f>
        <v>0</v>
      </c>
      <c r="G80" s="66"/>
      <c r="H80" s="66"/>
      <c r="I80" s="66"/>
      <c r="J80" s="52"/>
      <c r="K80" s="52"/>
    </row>
    <row r="81" spans="1:11" ht="39.75" customHeight="1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</row>
    <row r="82" spans="1:11" ht="1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</row>
  </sheetData>
  <sheetProtection/>
  <mergeCells count="8">
    <mergeCell ref="A81:K81"/>
    <mergeCell ref="A4:A5"/>
    <mergeCell ref="E4:E5"/>
    <mergeCell ref="A1:K1"/>
    <mergeCell ref="J2:K2"/>
    <mergeCell ref="J3:K3"/>
    <mergeCell ref="B4:D4"/>
    <mergeCell ref="F4:K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5.5" style="36" bestFit="1" customWidth="1"/>
    <col min="2" max="2" width="4.33203125" style="36" bestFit="1" customWidth="1"/>
    <col min="3" max="3" width="8.83203125" style="36" customWidth="1"/>
    <col min="4" max="4" width="43.5" style="36" customWidth="1"/>
    <col min="5" max="5" width="11.5" style="36" bestFit="1" customWidth="1"/>
    <col min="6" max="6" width="10.16015625" style="36" bestFit="1" customWidth="1"/>
    <col min="7" max="7" width="13.33203125" style="36" customWidth="1"/>
    <col min="8" max="8" width="15.33203125" style="36" customWidth="1"/>
    <col min="9" max="10" width="9.16015625" style="36" customWidth="1"/>
    <col min="11" max="11" width="12.66015625" style="36" customWidth="1"/>
    <col min="12" max="240" width="9.16015625" style="36" customWidth="1"/>
    <col min="241" max="16384" width="9.33203125" style="36" customWidth="1"/>
  </cols>
  <sheetData>
    <row r="1" spans="1:11" ht="30" customHeight="1">
      <c r="A1" s="235" t="s">
        <v>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.75" customHeight="1">
      <c r="A2"/>
      <c r="B2"/>
      <c r="C2"/>
      <c r="D2"/>
      <c r="E2"/>
      <c r="F2"/>
      <c r="G2"/>
      <c r="K2" s="80" t="s">
        <v>100</v>
      </c>
    </row>
    <row r="3" spans="1:11" ht="18" customHeight="1">
      <c r="A3" s="21" t="s">
        <v>185</v>
      </c>
      <c r="B3" s="75"/>
      <c r="C3" s="75"/>
      <c r="D3" s="75"/>
      <c r="E3" s="93"/>
      <c r="F3"/>
      <c r="G3" s="94"/>
      <c r="K3" s="98" t="s">
        <v>24</v>
      </c>
    </row>
    <row r="4" spans="1:11" s="35" customFormat="1" ht="12">
      <c r="A4" s="199" t="s">
        <v>59</v>
      </c>
      <c r="B4" s="199"/>
      <c r="C4" s="199"/>
      <c r="D4" s="228" t="s">
        <v>60</v>
      </c>
      <c r="E4" s="201" t="s">
        <v>80</v>
      </c>
      <c r="F4" s="201"/>
      <c r="G4" s="201"/>
      <c r="H4" s="201"/>
      <c r="I4" s="201"/>
      <c r="J4" s="201"/>
      <c r="K4" s="201"/>
    </row>
    <row r="5" spans="1:11" s="35" customFormat="1" ht="12" customHeight="1">
      <c r="A5" s="232" t="s">
        <v>61</v>
      </c>
      <c r="B5" s="232" t="s">
        <v>62</v>
      </c>
      <c r="C5" s="232" t="s">
        <v>63</v>
      </c>
      <c r="D5" s="229"/>
      <c r="E5" s="201" t="s">
        <v>49</v>
      </c>
      <c r="F5" s="201" t="s">
        <v>29</v>
      </c>
      <c r="G5" s="201"/>
      <c r="H5" s="201" t="s">
        <v>171</v>
      </c>
      <c r="I5" s="201" t="s">
        <v>173</v>
      </c>
      <c r="J5" s="201" t="s">
        <v>175</v>
      </c>
      <c r="K5" s="201" t="s">
        <v>85</v>
      </c>
    </row>
    <row r="6" spans="1:11" s="35" customFormat="1" ht="57.75" customHeight="1">
      <c r="A6" s="233"/>
      <c r="B6" s="233"/>
      <c r="C6" s="233"/>
      <c r="D6" s="230"/>
      <c r="E6" s="201"/>
      <c r="F6" s="59" t="s">
        <v>52</v>
      </c>
      <c r="G6" s="24" t="s">
        <v>53</v>
      </c>
      <c r="H6" s="201"/>
      <c r="I6" s="201"/>
      <c r="J6" s="201"/>
      <c r="K6" s="201"/>
    </row>
    <row r="7" spans="1:11" s="35" customFormat="1" ht="21" customHeight="1">
      <c r="A7" s="77"/>
      <c r="B7" s="77"/>
      <c r="C7" s="77"/>
      <c r="D7" s="78" t="s">
        <v>49</v>
      </c>
      <c r="E7" s="183">
        <f>SUM(E8,E11,E15,E18)</f>
        <v>806.4599999999999</v>
      </c>
      <c r="F7" s="183">
        <f>SUM(F8,F11,F15,F18)</f>
        <v>806.4599999999999</v>
      </c>
      <c r="G7" s="24"/>
      <c r="H7" s="24"/>
      <c r="I7" s="24"/>
      <c r="J7" s="24"/>
      <c r="K7" s="24"/>
    </row>
    <row r="8" spans="1:11" ht="18" customHeight="1">
      <c r="A8" s="178" t="s">
        <v>350</v>
      </c>
      <c r="B8" s="178"/>
      <c r="C8" s="178"/>
      <c r="D8" s="179" t="s">
        <v>201</v>
      </c>
      <c r="E8" s="180">
        <v>549.02</v>
      </c>
      <c r="F8" s="180">
        <v>549.02</v>
      </c>
      <c r="G8" s="66"/>
      <c r="H8" s="52"/>
      <c r="I8" s="52"/>
      <c r="J8" s="52"/>
      <c r="K8" s="52"/>
    </row>
    <row r="9" spans="1:11" ht="18" customHeight="1">
      <c r="A9" s="178"/>
      <c r="B9" s="178" t="s">
        <v>107</v>
      </c>
      <c r="C9" s="178"/>
      <c r="D9" s="179" t="s">
        <v>202</v>
      </c>
      <c r="E9" s="180">
        <v>549.02</v>
      </c>
      <c r="F9" s="180">
        <v>549.02</v>
      </c>
      <c r="G9" s="66"/>
      <c r="H9" s="52"/>
      <c r="I9" s="52"/>
      <c r="J9" s="52"/>
      <c r="K9" s="52"/>
    </row>
    <row r="10" spans="1:11" ht="18" customHeight="1">
      <c r="A10" s="178" t="s">
        <v>69</v>
      </c>
      <c r="B10" s="178" t="s">
        <v>69</v>
      </c>
      <c r="C10" s="178" t="s">
        <v>76</v>
      </c>
      <c r="D10" s="179" t="s">
        <v>38</v>
      </c>
      <c r="E10" s="180">
        <v>549.02</v>
      </c>
      <c r="F10" s="180">
        <v>549.02</v>
      </c>
      <c r="G10" s="66"/>
      <c r="H10" s="52"/>
      <c r="I10" s="52"/>
      <c r="J10" s="52"/>
      <c r="K10" s="52"/>
    </row>
    <row r="11" spans="1:11" ht="18" customHeight="1">
      <c r="A11" s="178" t="s">
        <v>66</v>
      </c>
      <c r="B11" s="178"/>
      <c r="C11" s="178"/>
      <c r="D11" s="179" t="s">
        <v>67</v>
      </c>
      <c r="E11" s="180">
        <v>162.14</v>
      </c>
      <c r="F11" s="180">
        <v>162.14</v>
      </c>
      <c r="G11" s="66"/>
      <c r="H11" s="52"/>
      <c r="I11" s="52"/>
      <c r="J11" s="52"/>
      <c r="K11" s="52"/>
    </row>
    <row r="12" spans="1:11" ht="18" customHeight="1">
      <c r="A12" s="178"/>
      <c r="B12" s="178" t="s">
        <v>68</v>
      </c>
      <c r="C12" s="178"/>
      <c r="D12" s="179" t="s">
        <v>32</v>
      </c>
      <c r="E12" s="180">
        <v>162.14</v>
      </c>
      <c r="F12" s="180">
        <v>162.14</v>
      </c>
      <c r="G12" s="66"/>
      <c r="H12" s="52"/>
      <c r="I12" s="52"/>
      <c r="J12" s="52"/>
      <c r="K12" s="52"/>
    </row>
    <row r="13" spans="1:11" ht="18" customHeight="1">
      <c r="A13" s="178" t="s">
        <v>69</v>
      </c>
      <c r="B13" s="178" t="s">
        <v>69</v>
      </c>
      <c r="C13" s="178" t="s">
        <v>76</v>
      </c>
      <c r="D13" s="179" t="s">
        <v>33</v>
      </c>
      <c r="E13" s="180">
        <v>82.68</v>
      </c>
      <c r="F13" s="180">
        <v>82.68</v>
      </c>
      <c r="G13" s="66"/>
      <c r="H13" s="52"/>
      <c r="I13" s="52"/>
      <c r="J13" s="52"/>
      <c r="K13" s="52"/>
    </row>
    <row r="14" spans="1:11" ht="18" customHeight="1">
      <c r="A14" s="178" t="s">
        <v>69</v>
      </c>
      <c r="B14" s="178" t="s">
        <v>69</v>
      </c>
      <c r="C14" s="178" t="s">
        <v>68</v>
      </c>
      <c r="D14" s="179" t="s">
        <v>34</v>
      </c>
      <c r="E14" s="180">
        <v>79.46</v>
      </c>
      <c r="F14" s="180">
        <v>79.46</v>
      </c>
      <c r="G14" s="66"/>
      <c r="H14" s="52"/>
      <c r="I14" s="52"/>
      <c r="J14" s="52"/>
      <c r="K14" s="52"/>
    </row>
    <row r="15" spans="1:11" ht="18" customHeight="1">
      <c r="A15" s="178" t="s">
        <v>71</v>
      </c>
      <c r="B15" s="178"/>
      <c r="C15" s="178"/>
      <c r="D15" s="179" t="s">
        <v>72</v>
      </c>
      <c r="E15" s="180">
        <v>46.92</v>
      </c>
      <c r="F15" s="180">
        <v>46.92</v>
      </c>
      <c r="G15" s="66"/>
      <c r="H15" s="52"/>
      <c r="I15" s="52"/>
      <c r="J15" s="52"/>
      <c r="K15" s="52"/>
    </row>
    <row r="16" spans="1:11" ht="18" customHeight="1">
      <c r="A16" s="178"/>
      <c r="B16" s="178" t="s">
        <v>73</v>
      </c>
      <c r="C16" s="178"/>
      <c r="D16" s="179" t="s">
        <v>36</v>
      </c>
      <c r="E16" s="180">
        <v>46.92</v>
      </c>
      <c r="F16" s="180">
        <v>46.92</v>
      </c>
      <c r="G16" s="66"/>
      <c r="H16" s="52"/>
      <c r="I16" s="52"/>
      <c r="J16" s="52"/>
      <c r="K16" s="52"/>
    </row>
    <row r="17" spans="1:11" ht="18" customHeight="1">
      <c r="A17" s="178" t="s">
        <v>69</v>
      </c>
      <c r="B17" s="178" t="s">
        <v>69</v>
      </c>
      <c r="C17" s="178" t="s">
        <v>76</v>
      </c>
      <c r="D17" s="179" t="s">
        <v>37</v>
      </c>
      <c r="E17" s="180">
        <v>46.92</v>
      </c>
      <c r="F17" s="180">
        <v>46.92</v>
      </c>
      <c r="G17" s="66"/>
      <c r="H17" s="52"/>
      <c r="I17" s="52"/>
      <c r="J17" s="52"/>
      <c r="K17" s="52"/>
    </row>
    <row r="18" spans="1:11" ht="18" customHeight="1">
      <c r="A18" s="178" t="s">
        <v>74</v>
      </c>
      <c r="B18" s="178"/>
      <c r="C18" s="178"/>
      <c r="D18" s="179" t="s">
        <v>75</v>
      </c>
      <c r="E18" s="180">
        <v>48.38</v>
      </c>
      <c r="F18" s="180">
        <v>48.38</v>
      </c>
      <c r="G18" s="66"/>
      <c r="H18" s="52"/>
      <c r="I18" s="52"/>
      <c r="J18" s="52"/>
      <c r="K18" s="52"/>
    </row>
    <row r="19" spans="1:11" ht="18" customHeight="1">
      <c r="A19" s="178"/>
      <c r="B19" s="178" t="s">
        <v>70</v>
      </c>
      <c r="C19" s="178"/>
      <c r="D19" s="179" t="s">
        <v>40</v>
      </c>
      <c r="E19" s="180">
        <v>48.38</v>
      </c>
      <c r="F19" s="180">
        <v>48.38</v>
      </c>
      <c r="G19" s="66"/>
      <c r="H19" s="52"/>
      <c r="I19" s="52"/>
      <c r="J19" s="52"/>
      <c r="K19" s="52"/>
    </row>
    <row r="20" spans="1:11" ht="18" customHeight="1">
      <c r="A20" s="178" t="s">
        <v>69</v>
      </c>
      <c r="B20" s="178" t="s">
        <v>69</v>
      </c>
      <c r="C20" s="178" t="s">
        <v>76</v>
      </c>
      <c r="D20" s="179" t="s">
        <v>41</v>
      </c>
      <c r="E20" s="180">
        <v>48.38</v>
      </c>
      <c r="F20" s="180">
        <v>48.38</v>
      </c>
      <c r="G20" s="66"/>
      <c r="H20" s="52"/>
      <c r="I20" s="52"/>
      <c r="J20" s="52"/>
      <c r="K20" s="52"/>
    </row>
    <row r="21" spans="1:11" ht="18" customHeight="1">
      <c r="A21" s="181"/>
      <c r="B21" s="181"/>
      <c r="C21" s="181"/>
      <c r="D21" s="71" t="s">
        <v>77</v>
      </c>
      <c r="E21" s="66"/>
      <c r="F21" s="182"/>
      <c r="G21" s="66"/>
      <c r="H21" s="52"/>
      <c r="I21" s="52"/>
      <c r="J21" s="52"/>
      <c r="K21" s="52"/>
    </row>
    <row r="22" spans="1:11" ht="18" customHeight="1">
      <c r="A22" s="96"/>
      <c r="B22" s="96"/>
      <c r="C22" s="96"/>
      <c r="D22" s="97"/>
      <c r="E22" s="66"/>
      <c r="F22" s="91"/>
      <c r="G22" s="66"/>
      <c r="H22" s="52"/>
      <c r="I22" s="52"/>
      <c r="J22" s="52"/>
      <c r="K22" s="52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</sheetData>
  <sheetProtection formatCells="0" formatColumns="0" formatRows="0"/>
  <mergeCells count="14">
    <mergeCell ref="A24:L24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showGridLines="0" showZeros="0" zoomScalePageLayoutView="0" workbookViewId="0" topLeftCell="A1">
      <selection activeCell="A5" sqref="A5:IV59"/>
    </sheetView>
  </sheetViews>
  <sheetFormatPr defaultColWidth="9.16015625" defaultRowHeight="12.75" customHeight="1"/>
  <cols>
    <col min="1" max="2" width="7.33203125" style="87" customWidth="1"/>
    <col min="3" max="3" width="54" style="0" customWidth="1"/>
    <col min="4" max="6" width="16" style="0" customWidth="1"/>
  </cols>
  <sheetData>
    <row r="1" spans="1:6" ht="24.75" customHeight="1">
      <c r="A1" s="243" t="s">
        <v>101</v>
      </c>
      <c r="B1" s="243"/>
      <c r="C1" s="243"/>
      <c r="D1" s="243"/>
      <c r="E1" s="243"/>
      <c r="F1" s="243"/>
    </row>
    <row r="2" spans="1:6" ht="15.75" customHeight="1">
      <c r="A2" s="53"/>
      <c r="B2" s="53"/>
      <c r="C2" s="53"/>
      <c r="D2" s="53"/>
      <c r="F2" s="80" t="s">
        <v>102</v>
      </c>
    </row>
    <row r="3" spans="1:6" s="36" customFormat="1" ht="15.75" customHeight="1">
      <c r="A3" s="244" t="s">
        <v>185</v>
      </c>
      <c r="B3" s="244"/>
      <c r="C3" s="245"/>
      <c r="D3" s="88"/>
      <c r="F3" s="80" t="s">
        <v>24</v>
      </c>
    </row>
    <row r="4" spans="1:6" s="35" customFormat="1" ht="12" customHeight="1">
      <c r="A4" s="246" t="s">
        <v>59</v>
      </c>
      <c r="B4" s="246"/>
      <c r="C4" s="234" t="s">
        <v>60</v>
      </c>
      <c r="D4" s="236" t="s">
        <v>103</v>
      </c>
      <c r="E4" s="237"/>
      <c r="F4" s="238"/>
    </row>
    <row r="5" spans="1:6" s="35" customFormat="1" ht="12" customHeight="1">
      <c r="A5" s="89" t="s">
        <v>61</v>
      </c>
      <c r="B5" s="89" t="s">
        <v>62</v>
      </c>
      <c r="C5" s="234"/>
      <c r="D5" s="43" t="s">
        <v>49</v>
      </c>
      <c r="E5" s="43" t="s">
        <v>104</v>
      </c>
      <c r="F5" s="43" t="s">
        <v>105</v>
      </c>
    </row>
    <row r="6" spans="1:6" s="35" customFormat="1" ht="12" customHeight="1">
      <c r="A6" s="89"/>
      <c r="B6" s="89"/>
      <c r="C6" s="43" t="s">
        <v>106</v>
      </c>
      <c r="D6" s="186">
        <v>806.46</v>
      </c>
      <c r="E6" s="90">
        <f>SUM(E7,E23,E57)</f>
        <v>688.3000000000001</v>
      </c>
      <c r="F6" s="90">
        <f>SUM(F7,F23,F57)</f>
        <v>118.16</v>
      </c>
    </row>
    <row r="7" spans="1:6" s="36" customFormat="1" ht="12" customHeight="1">
      <c r="A7" s="184" t="s">
        <v>223</v>
      </c>
      <c r="B7" s="184"/>
      <c r="C7" s="185" t="s">
        <v>54</v>
      </c>
      <c r="D7" s="186">
        <v>613.85</v>
      </c>
      <c r="E7" s="186">
        <v>613.85</v>
      </c>
      <c r="F7" s="52"/>
    </row>
    <row r="8" spans="1:7" s="36" customFormat="1" ht="12" customHeight="1">
      <c r="A8" s="184"/>
      <c r="B8" s="184" t="s">
        <v>224</v>
      </c>
      <c r="C8" s="185" t="s">
        <v>293</v>
      </c>
      <c r="D8" s="186">
        <v>233.3</v>
      </c>
      <c r="E8" s="186">
        <v>233.3</v>
      </c>
      <c r="F8" s="48"/>
      <c r="G8" s="50"/>
    </row>
    <row r="9" spans="1:6" s="36" customFormat="1" ht="12" customHeight="1">
      <c r="A9" s="184" t="s">
        <v>69</v>
      </c>
      <c r="B9" s="184" t="s">
        <v>69</v>
      </c>
      <c r="C9" s="185" t="s">
        <v>294</v>
      </c>
      <c r="D9" s="186">
        <v>233.3</v>
      </c>
      <c r="E9" s="186">
        <v>233.3</v>
      </c>
      <c r="F9" s="48"/>
    </row>
    <row r="10" spans="1:7" s="36" customFormat="1" ht="12" customHeight="1">
      <c r="A10" s="184"/>
      <c r="B10" s="184" t="s">
        <v>226</v>
      </c>
      <c r="C10" s="185" t="s">
        <v>295</v>
      </c>
      <c r="D10" s="186">
        <v>186.35</v>
      </c>
      <c r="E10" s="186">
        <v>186.35</v>
      </c>
      <c r="F10" s="48"/>
      <c r="G10" s="50"/>
    </row>
    <row r="11" spans="1:7" s="36" customFormat="1" ht="12" customHeight="1">
      <c r="A11" s="184" t="s">
        <v>69</v>
      </c>
      <c r="B11" s="184" t="s">
        <v>69</v>
      </c>
      <c r="C11" s="185" t="s">
        <v>296</v>
      </c>
      <c r="D11" s="186">
        <v>169.73</v>
      </c>
      <c r="E11" s="186">
        <v>169.73</v>
      </c>
      <c r="F11" s="48"/>
      <c r="G11" s="50"/>
    </row>
    <row r="12" spans="1:7" s="36" customFormat="1" ht="12" customHeight="1">
      <c r="A12" s="184" t="s">
        <v>69</v>
      </c>
      <c r="B12" s="184" t="s">
        <v>69</v>
      </c>
      <c r="C12" s="185" t="s">
        <v>297</v>
      </c>
      <c r="D12" s="186">
        <v>16.62</v>
      </c>
      <c r="E12" s="186">
        <v>16.62</v>
      </c>
      <c r="F12" s="48"/>
      <c r="G12" s="50"/>
    </row>
    <row r="13" spans="1:7" s="36" customFormat="1" ht="12" customHeight="1">
      <c r="A13" s="184"/>
      <c r="B13" s="184" t="s">
        <v>229</v>
      </c>
      <c r="C13" s="185" t="s">
        <v>298</v>
      </c>
      <c r="D13" s="186">
        <v>19.44</v>
      </c>
      <c r="E13" s="186">
        <v>19.44</v>
      </c>
      <c r="F13" s="48"/>
      <c r="G13" s="50"/>
    </row>
    <row r="14" spans="1:7" s="36" customFormat="1" ht="12" customHeight="1">
      <c r="A14" s="184" t="s">
        <v>69</v>
      </c>
      <c r="B14" s="184" t="s">
        <v>69</v>
      </c>
      <c r="C14" s="185" t="s">
        <v>299</v>
      </c>
      <c r="D14" s="186">
        <v>19.44</v>
      </c>
      <c r="E14" s="186">
        <v>19.44</v>
      </c>
      <c r="F14" s="48"/>
      <c r="G14" s="50"/>
    </row>
    <row r="15" spans="1:7" s="36" customFormat="1" ht="12" customHeight="1">
      <c r="A15" s="184"/>
      <c r="B15" s="184" t="s">
        <v>231</v>
      </c>
      <c r="C15" s="185" t="s">
        <v>300</v>
      </c>
      <c r="D15" s="186">
        <v>79.46</v>
      </c>
      <c r="E15" s="186">
        <v>79.46</v>
      </c>
      <c r="F15" s="48"/>
      <c r="G15" s="50"/>
    </row>
    <row r="16" spans="1:7" s="36" customFormat="1" ht="12" customHeight="1">
      <c r="A16" s="184" t="s">
        <v>69</v>
      </c>
      <c r="B16" s="184" t="s">
        <v>69</v>
      </c>
      <c r="C16" s="185" t="s">
        <v>301</v>
      </c>
      <c r="D16" s="186">
        <v>79.46</v>
      </c>
      <c r="E16" s="186">
        <v>79.46</v>
      </c>
      <c r="F16" s="48"/>
      <c r="G16" s="50"/>
    </row>
    <row r="17" spans="1:7" s="36" customFormat="1" ht="12" customHeight="1">
      <c r="A17" s="184"/>
      <c r="B17" s="184" t="s">
        <v>233</v>
      </c>
      <c r="C17" s="185" t="s">
        <v>302</v>
      </c>
      <c r="D17" s="186">
        <v>29.64</v>
      </c>
      <c r="E17" s="186">
        <v>29.64</v>
      </c>
      <c r="F17" s="48"/>
      <c r="G17" s="50"/>
    </row>
    <row r="18" spans="1:7" s="36" customFormat="1" ht="12" customHeight="1">
      <c r="A18" s="184" t="s">
        <v>69</v>
      </c>
      <c r="B18" s="184" t="s">
        <v>69</v>
      </c>
      <c r="C18" s="185" t="s">
        <v>303</v>
      </c>
      <c r="D18" s="186">
        <v>29.64</v>
      </c>
      <c r="E18" s="186">
        <v>29.64</v>
      </c>
      <c r="F18" s="48"/>
      <c r="G18" s="50"/>
    </row>
    <row r="19" spans="1:7" s="36" customFormat="1" ht="12" customHeight="1">
      <c r="A19" s="184"/>
      <c r="B19" s="184" t="s">
        <v>235</v>
      </c>
      <c r="C19" s="185" t="s">
        <v>304</v>
      </c>
      <c r="D19" s="186">
        <v>17.28</v>
      </c>
      <c r="E19" s="186">
        <v>17.28</v>
      </c>
      <c r="F19" s="48"/>
      <c r="G19" s="50"/>
    </row>
    <row r="20" spans="1:7" s="36" customFormat="1" ht="12" customHeight="1">
      <c r="A20" s="184" t="s">
        <v>69</v>
      </c>
      <c r="B20" s="184" t="s">
        <v>69</v>
      </c>
      <c r="C20" s="185" t="s">
        <v>305</v>
      </c>
      <c r="D20" s="186">
        <v>17.28</v>
      </c>
      <c r="E20" s="186">
        <v>17.28</v>
      </c>
      <c r="F20" s="48"/>
      <c r="G20" s="50"/>
    </row>
    <row r="21" spans="1:7" s="36" customFormat="1" ht="12" customHeight="1">
      <c r="A21" s="184"/>
      <c r="B21" s="184" t="s">
        <v>237</v>
      </c>
      <c r="C21" s="185" t="s">
        <v>306</v>
      </c>
      <c r="D21" s="186">
        <v>48.38</v>
      </c>
      <c r="E21" s="186">
        <v>48.38</v>
      </c>
      <c r="F21" s="48"/>
      <c r="G21" s="50"/>
    </row>
    <row r="22" spans="1:6" s="36" customFormat="1" ht="12" customHeight="1">
      <c r="A22" s="184" t="s">
        <v>69</v>
      </c>
      <c r="B22" s="184" t="s">
        <v>69</v>
      </c>
      <c r="C22" s="185" t="s">
        <v>307</v>
      </c>
      <c r="D22" s="186">
        <v>48.38</v>
      </c>
      <c r="E22" s="186">
        <v>48.38</v>
      </c>
      <c r="F22" s="52"/>
    </row>
    <row r="23" spans="1:6" s="36" customFormat="1" ht="12" customHeight="1">
      <c r="A23" s="184" t="s">
        <v>108</v>
      </c>
      <c r="B23" s="184"/>
      <c r="C23" s="185" t="s">
        <v>55</v>
      </c>
      <c r="D23" s="186">
        <v>118.16</v>
      </c>
      <c r="E23" s="90"/>
      <c r="F23" s="186">
        <v>118.16</v>
      </c>
    </row>
    <row r="24" spans="1:6" s="36" customFormat="1" ht="12" customHeight="1">
      <c r="A24" s="184"/>
      <c r="B24" s="184" t="s">
        <v>239</v>
      </c>
      <c r="C24" s="185" t="s">
        <v>308</v>
      </c>
      <c r="D24" s="186">
        <v>9.65</v>
      </c>
      <c r="E24" s="90"/>
      <c r="F24" s="186">
        <v>9.65</v>
      </c>
    </row>
    <row r="25" spans="1:6" s="36" customFormat="1" ht="12" customHeight="1">
      <c r="A25" s="184" t="s">
        <v>69</v>
      </c>
      <c r="B25" s="184" t="s">
        <v>69</v>
      </c>
      <c r="C25" s="185" t="s">
        <v>109</v>
      </c>
      <c r="D25" s="186">
        <v>9.65</v>
      </c>
      <c r="E25" s="90"/>
      <c r="F25" s="186">
        <v>9.65</v>
      </c>
    </row>
    <row r="26" spans="1:6" s="36" customFormat="1" ht="12" customHeight="1">
      <c r="A26" s="184"/>
      <c r="B26" s="184" t="s">
        <v>241</v>
      </c>
      <c r="C26" s="185" t="s">
        <v>309</v>
      </c>
      <c r="D26" s="186">
        <v>1</v>
      </c>
      <c r="E26" s="90"/>
      <c r="F26" s="186">
        <v>1</v>
      </c>
    </row>
    <row r="27" spans="1:6" s="36" customFormat="1" ht="12" customHeight="1">
      <c r="A27" s="184" t="s">
        <v>69</v>
      </c>
      <c r="B27" s="184" t="s">
        <v>69</v>
      </c>
      <c r="C27" s="185" t="s">
        <v>110</v>
      </c>
      <c r="D27" s="186">
        <v>1</v>
      </c>
      <c r="E27" s="90"/>
      <c r="F27" s="186">
        <v>1</v>
      </c>
    </row>
    <row r="28" spans="1:6" s="36" customFormat="1" ht="12" customHeight="1">
      <c r="A28" s="184"/>
      <c r="B28" s="184" t="s">
        <v>244</v>
      </c>
      <c r="C28" s="185" t="s">
        <v>311</v>
      </c>
      <c r="D28" s="186">
        <v>0.45</v>
      </c>
      <c r="E28" s="90"/>
      <c r="F28" s="186">
        <v>0.45</v>
      </c>
    </row>
    <row r="29" spans="1:6" s="36" customFormat="1" ht="12" customHeight="1">
      <c r="A29" s="184" t="s">
        <v>69</v>
      </c>
      <c r="B29" s="184" t="s">
        <v>69</v>
      </c>
      <c r="C29" s="185" t="s">
        <v>111</v>
      </c>
      <c r="D29" s="186">
        <v>0.45</v>
      </c>
      <c r="E29" s="90"/>
      <c r="F29" s="186">
        <v>0.45</v>
      </c>
    </row>
    <row r="30" spans="1:6" s="36" customFormat="1" ht="12" customHeight="1">
      <c r="A30" s="184"/>
      <c r="B30" s="184" t="s">
        <v>246</v>
      </c>
      <c r="C30" s="185" t="s">
        <v>312</v>
      </c>
      <c r="D30" s="186">
        <v>3.5</v>
      </c>
      <c r="E30" s="90"/>
      <c r="F30" s="186">
        <v>3.5</v>
      </c>
    </row>
    <row r="31" spans="1:6" s="36" customFormat="1" ht="12" customHeight="1">
      <c r="A31" s="184" t="s">
        <v>69</v>
      </c>
      <c r="B31" s="184" t="s">
        <v>69</v>
      </c>
      <c r="C31" s="185" t="s">
        <v>112</v>
      </c>
      <c r="D31" s="186">
        <v>3.5</v>
      </c>
      <c r="E31" s="90"/>
      <c r="F31" s="186">
        <v>3.5</v>
      </c>
    </row>
    <row r="32" spans="1:6" s="36" customFormat="1" ht="12" customHeight="1">
      <c r="A32" s="184"/>
      <c r="B32" s="184" t="s">
        <v>248</v>
      </c>
      <c r="C32" s="185" t="s">
        <v>313</v>
      </c>
      <c r="D32" s="186">
        <v>6</v>
      </c>
      <c r="E32" s="90"/>
      <c r="F32" s="186">
        <v>6</v>
      </c>
    </row>
    <row r="33" spans="1:6" s="36" customFormat="1" ht="12" customHeight="1">
      <c r="A33" s="184" t="s">
        <v>69</v>
      </c>
      <c r="B33" s="184" t="s">
        <v>69</v>
      </c>
      <c r="C33" s="185" t="s">
        <v>113</v>
      </c>
      <c r="D33" s="186">
        <v>6</v>
      </c>
      <c r="E33" s="90"/>
      <c r="F33" s="186">
        <v>6</v>
      </c>
    </row>
    <row r="34" spans="1:6" s="36" customFormat="1" ht="12" customHeight="1">
      <c r="A34" s="184"/>
      <c r="B34" s="184" t="s">
        <v>250</v>
      </c>
      <c r="C34" s="185" t="s">
        <v>314</v>
      </c>
      <c r="D34" s="186">
        <v>6</v>
      </c>
      <c r="E34" s="90"/>
      <c r="F34" s="186">
        <v>6</v>
      </c>
    </row>
    <row r="35" spans="1:6" s="36" customFormat="1" ht="12" customHeight="1">
      <c r="A35" s="184" t="s">
        <v>69</v>
      </c>
      <c r="B35" s="184" t="s">
        <v>69</v>
      </c>
      <c r="C35" s="185" t="s">
        <v>114</v>
      </c>
      <c r="D35" s="186">
        <v>6</v>
      </c>
      <c r="E35" s="90"/>
      <c r="F35" s="186">
        <v>6</v>
      </c>
    </row>
    <row r="36" spans="1:6" s="36" customFormat="1" ht="12" customHeight="1">
      <c r="A36" s="184"/>
      <c r="B36" s="184" t="s">
        <v>252</v>
      </c>
      <c r="C36" s="185" t="s">
        <v>315</v>
      </c>
      <c r="D36" s="186">
        <v>0.8</v>
      </c>
      <c r="E36" s="90"/>
      <c r="F36" s="186">
        <v>0.8</v>
      </c>
    </row>
    <row r="37" spans="1:6" s="36" customFormat="1" ht="12" customHeight="1">
      <c r="A37" s="184" t="s">
        <v>69</v>
      </c>
      <c r="B37" s="184" t="s">
        <v>69</v>
      </c>
      <c r="C37" s="185" t="s">
        <v>115</v>
      </c>
      <c r="D37" s="186">
        <v>0.8</v>
      </c>
      <c r="E37" s="90"/>
      <c r="F37" s="186">
        <v>0.8</v>
      </c>
    </row>
    <row r="38" spans="1:6" s="36" customFormat="1" ht="12" customHeight="1">
      <c r="A38" s="184"/>
      <c r="B38" s="184" t="s">
        <v>254</v>
      </c>
      <c r="C38" s="185" t="s">
        <v>316</v>
      </c>
      <c r="D38" s="186">
        <v>3</v>
      </c>
      <c r="E38" s="90"/>
      <c r="F38" s="186">
        <v>3</v>
      </c>
    </row>
    <row r="39" spans="1:6" s="36" customFormat="1" ht="12" customHeight="1">
      <c r="A39" s="184" t="s">
        <v>69</v>
      </c>
      <c r="B39" s="184" t="s">
        <v>69</v>
      </c>
      <c r="C39" s="185" t="s">
        <v>116</v>
      </c>
      <c r="D39" s="186">
        <v>3</v>
      </c>
      <c r="E39" s="90"/>
      <c r="F39" s="186">
        <v>3</v>
      </c>
    </row>
    <row r="40" spans="1:6" s="36" customFormat="1" ht="12" customHeight="1">
      <c r="A40" s="184"/>
      <c r="B40" s="184" t="s">
        <v>256</v>
      </c>
      <c r="C40" s="185" t="s">
        <v>317</v>
      </c>
      <c r="D40" s="186">
        <v>0.75</v>
      </c>
      <c r="E40" s="90"/>
      <c r="F40" s="186">
        <v>0.75</v>
      </c>
    </row>
    <row r="41" spans="1:6" s="36" customFormat="1" ht="12" customHeight="1">
      <c r="A41" s="184" t="s">
        <v>69</v>
      </c>
      <c r="B41" s="184" t="s">
        <v>69</v>
      </c>
      <c r="C41" s="185" t="s">
        <v>318</v>
      </c>
      <c r="D41" s="186">
        <v>0.75</v>
      </c>
      <c r="E41" s="90"/>
      <c r="F41" s="186">
        <v>0.75</v>
      </c>
    </row>
    <row r="42" spans="1:6" s="36" customFormat="1" ht="12" customHeight="1">
      <c r="A42" s="184"/>
      <c r="B42" s="184" t="s">
        <v>263</v>
      </c>
      <c r="C42" s="185" t="s">
        <v>324</v>
      </c>
      <c r="D42" s="186">
        <v>3</v>
      </c>
      <c r="E42" s="90"/>
      <c r="F42" s="186">
        <v>3</v>
      </c>
    </row>
    <row r="43" spans="1:6" s="36" customFormat="1" ht="12" customHeight="1">
      <c r="A43" s="184" t="s">
        <v>69</v>
      </c>
      <c r="B43" s="184" t="s">
        <v>69</v>
      </c>
      <c r="C43" s="185" t="s">
        <v>117</v>
      </c>
      <c r="D43" s="186">
        <v>3</v>
      </c>
      <c r="E43" s="90"/>
      <c r="F43" s="186">
        <v>3</v>
      </c>
    </row>
    <row r="44" spans="1:6" s="36" customFormat="1" ht="12" customHeight="1">
      <c r="A44" s="184"/>
      <c r="B44" s="184" t="s">
        <v>266</v>
      </c>
      <c r="C44" s="185" t="s">
        <v>326</v>
      </c>
      <c r="D44" s="186">
        <v>1.8</v>
      </c>
      <c r="E44" s="90"/>
      <c r="F44" s="186">
        <v>1.8</v>
      </c>
    </row>
    <row r="45" spans="1:6" s="36" customFormat="1" ht="12" customHeight="1">
      <c r="A45" s="184" t="s">
        <v>69</v>
      </c>
      <c r="B45" s="184" t="s">
        <v>69</v>
      </c>
      <c r="C45" s="185" t="s">
        <v>118</v>
      </c>
      <c r="D45" s="186">
        <v>1.8</v>
      </c>
      <c r="E45" s="90"/>
      <c r="F45" s="186">
        <v>1.8</v>
      </c>
    </row>
    <row r="46" spans="1:6" s="36" customFormat="1" ht="12" customHeight="1">
      <c r="A46" s="184"/>
      <c r="B46" s="184" t="s">
        <v>268</v>
      </c>
      <c r="C46" s="185" t="s">
        <v>327</v>
      </c>
      <c r="D46" s="186">
        <v>0.5</v>
      </c>
      <c r="E46" s="90"/>
      <c r="F46" s="186">
        <v>0.5</v>
      </c>
    </row>
    <row r="47" spans="1:6" s="36" customFormat="1" ht="12" customHeight="1">
      <c r="A47" s="184" t="s">
        <v>69</v>
      </c>
      <c r="B47" s="184" t="s">
        <v>69</v>
      </c>
      <c r="C47" s="185" t="s">
        <v>119</v>
      </c>
      <c r="D47" s="186">
        <v>0.5</v>
      </c>
      <c r="E47" s="90"/>
      <c r="F47" s="186">
        <v>0.5</v>
      </c>
    </row>
    <row r="48" spans="1:8" s="36" customFormat="1" ht="12" customHeight="1">
      <c r="A48" s="184"/>
      <c r="B48" s="184" t="s">
        <v>272</v>
      </c>
      <c r="C48" s="185" t="s">
        <v>330</v>
      </c>
      <c r="D48" s="186">
        <v>3.85</v>
      </c>
      <c r="E48" s="90"/>
      <c r="F48" s="186">
        <v>3.85</v>
      </c>
      <c r="G48" s="50"/>
      <c r="H48" s="50"/>
    </row>
    <row r="49" spans="1:7" s="36" customFormat="1" ht="12" customHeight="1">
      <c r="A49" s="184" t="s">
        <v>69</v>
      </c>
      <c r="B49" s="184" t="s">
        <v>69</v>
      </c>
      <c r="C49" s="185" t="s">
        <v>331</v>
      </c>
      <c r="D49" s="186">
        <v>2.27</v>
      </c>
      <c r="E49" s="90"/>
      <c r="F49" s="186">
        <v>2.27</v>
      </c>
      <c r="G49" s="50"/>
    </row>
    <row r="50" spans="1:7" s="36" customFormat="1" ht="12" customHeight="1">
      <c r="A50" s="184" t="s">
        <v>69</v>
      </c>
      <c r="B50" s="184" t="s">
        <v>69</v>
      </c>
      <c r="C50" s="185" t="s">
        <v>332</v>
      </c>
      <c r="D50" s="186">
        <v>1.58</v>
      </c>
      <c r="E50" s="90"/>
      <c r="F50" s="186">
        <v>1.58</v>
      </c>
      <c r="G50" s="50"/>
    </row>
    <row r="51" spans="1:6" s="36" customFormat="1" ht="12" customHeight="1">
      <c r="A51" s="184"/>
      <c r="B51" s="184" t="s">
        <v>275</v>
      </c>
      <c r="C51" s="185" t="s">
        <v>333</v>
      </c>
      <c r="D51" s="186">
        <v>12.5</v>
      </c>
      <c r="E51" s="90"/>
      <c r="F51" s="186">
        <v>12.5</v>
      </c>
    </row>
    <row r="52" spans="1:7" s="36" customFormat="1" ht="12" customHeight="1">
      <c r="A52" s="184" t="s">
        <v>69</v>
      </c>
      <c r="B52" s="184" t="s">
        <v>69</v>
      </c>
      <c r="C52" s="185" t="s">
        <v>334</v>
      </c>
      <c r="D52" s="186">
        <v>12.5</v>
      </c>
      <c r="E52" s="90"/>
      <c r="F52" s="186">
        <v>12.5</v>
      </c>
      <c r="G52" s="50"/>
    </row>
    <row r="53" spans="1:7" s="36" customFormat="1" ht="12" customHeight="1">
      <c r="A53" s="184"/>
      <c r="B53" s="184" t="s">
        <v>277</v>
      </c>
      <c r="C53" s="185" t="s">
        <v>335</v>
      </c>
      <c r="D53" s="186">
        <v>53.51</v>
      </c>
      <c r="E53" s="90"/>
      <c r="F53" s="186">
        <v>53.51</v>
      </c>
      <c r="G53" s="50"/>
    </row>
    <row r="54" spans="1:7" s="36" customFormat="1" ht="12" customHeight="1">
      <c r="A54" s="184" t="s">
        <v>69</v>
      </c>
      <c r="B54" s="184" t="s">
        <v>69</v>
      </c>
      <c r="C54" s="185" t="s">
        <v>120</v>
      </c>
      <c r="D54" s="186">
        <v>53.51</v>
      </c>
      <c r="E54" s="90"/>
      <c r="F54" s="186">
        <v>53.51</v>
      </c>
      <c r="G54" s="50"/>
    </row>
    <row r="55" spans="1:7" s="36" customFormat="1" ht="12" customHeight="1">
      <c r="A55" s="184"/>
      <c r="B55" s="184" t="s">
        <v>279</v>
      </c>
      <c r="C55" s="185" t="s">
        <v>336</v>
      </c>
      <c r="D55" s="186">
        <v>11.85</v>
      </c>
      <c r="E55" s="90"/>
      <c r="F55" s="186">
        <v>11.85</v>
      </c>
      <c r="G55" s="50"/>
    </row>
    <row r="56" spans="1:7" s="36" customFormat="1" ht="12" customHeight="1">
      <c r="A56" s="184" t="s">
        <v>69</v>
      </c>
      <c r="B56" s="184" t="s">
        <v>69</v>
      </c>
      <c r="C56" s="185" t="s">
        <v>337</v>
      </c>
      <c r="D56" s="186">
        <v>11.85</v>
      </c>
      <c r="E56" s="90"/>
      <c r="F56" s="186">
        <v>11.85</v>
      </c>
      <c r="G56" s="50"/>
    </row>
    <row r="57" spans="1:7" s="36" customFormat="1" ht="12" customHeight="1">
      <c r="A57" s="184" t="s">
        <v>121</v>
      </c>
      <c r="B57" s="184"/>
      <c r="C57" s="185" t="s">
        <v>56</v>
      </c>
      <c r="D57" s="186">
        <v>74.45</v>
      </c>
      <c r="E57" s="186">
        <v>74.45</v>
      </c>
      <c r="F57" s="48"/>
      <c r="G57" s="50"/>
    </row>
    <row r="58" spans="1:7" s="36" customFormat="1" ht="12" customHeight="1">
      <c r="A58" s="184"/>
      <c r="B58" s="184" t="s">
        <v>282</v>
      </c>
      <c r="C58" s="185" t="s">
        <v>339</v>
      </c>
      <c r="D58" s="186">
        <v>48.7</v>
      </c>
      <c r="E58" s="186">
        <v>48.7</v>
      </c>
      <c r="F58" s="48"/>
      <c r="G58" s="50"/>
    </row>
    <row r="59" spans="1:7" s="36" customFormat="1" ht="12" customHeight="1">
      <c r="A59" s="184" t="s">
        <v>69</v>
      </c>
      <c r="B59" s="184" t="s">
        <v>69</v>
      </c>
      <c r="C59" s="185" t="s">
        <v>340</v>
      </c>
      <c r="D59" s="186">
        <v>41.15</v>
      </c>
      <c r="E59" s="186">
        <v>41.15</v>
      </c>
      <c r="F59" s="48"/>
      <c r="G59" s="50"/>
    </row>
    <row r="60" spans="1:6" s="36" customFormat="1" ht="12" customHeight="1">
      <c r="A60" s="184" t="s">
        <v>69</v>
      </c>
      <c r="B60" s="184" t="s">
        <v>69</v>
      </c>
      <c r="C60" s="185" t="s">
        <v>341</v>
      </c>
      <c r="D60" s="186">
        <v>7.55</v>
      </c>
      <c r="E60" s="186">
        <v>7.55</v>
      </c>
      <c r="F60" s="48"/>
    </row>
    <row r="61" spans="1:9" ht="12" customHeight="1">
      <c r="A61" s="184"/>
      <c r="B61" s="184" t="s">
        <v>285</v>
      </c>
      <c r="C61" s="185" t="s">
        <v>342</v>
      </c>
      <c r="D61" s="186">
        <v>22.13</v>
      </c>
      <c r="E61" s="186">
        <v>22.13</v>
      </c>
      <c r="F61" s="72"/>
      <c r="I61" s="92"/>
    </row>
    <row r="62" spans="1:9" ht="12" customHeight="1">
      <c r="A62" s="184" t="s">
        <v>69</v>
      </c>
      <c r="B62" s="184" t="s">
        <v>69</v>
      </c>
      <c r="C62" s="185" t="s">
        <v>343</v>
      </c>
      <c r="D62" s="186">
        <v>0.32</v>
      </c>
      <c r="E62" s="186">
        <v>0.32</v>
      </c>
      <c r="F62" s="72"/>
      <c r="H62" s="92"/>
      <c r="I62" s="92"/>
    </row>
    <row r="63" spans="1:8" ht="12" customHeight="1">
      <c r="A63" s="184" t="s">
        <v>69</v>
      </c>
      <c r="B63" s="184" t="s">
        <v>69</v>
      </c>
      <c r="C63" s="185" t="s">
        <v>344</v>
      </c>
      <c r="D63" s="186">
        <v>21.81</v>
      </c>
      <c r="E63" s="186">
        <v>21.81</v>
      </c>
      <c r="F63" s="72"/>
      <c r="G63" s="92"/>
      <c r="H63" s="92"/>
    </row>
    <row r="64" spans="1:7" ht="12" customHeight="1">
      <c r="A64" s="184"/>
      <c r="B64" s="184" t="s">
        <v>288</v>
      </c>
      <c r="C64" s="185" t="s">
        <v>345</v>
      </c>
      <c r="D64" s="186">
        <v>3.48</v>
      </c>
      <c r="E64" s="186">
        <v>3.48</v>
      </c>
      <c r="F64" s="61"/>
      <c r="G64" s="92"/>
    </row>
    <row r="65" spans="1:6" ht="12" customHeight="1">
      <c r="A65" s="184" t="s">
        <v>69</v>
      </c>
      <c r="B65" s="184" t="s">
        <v>69</v>
      </c>
      <c r="C65" s="185" t="s">
        <v>346</v>
      </c>
      <c r="D65" s="186">
        <v>2.61</v>
      </c>
      <c r="E65" s="186">
        <v>2.61</v>
      </c>
      <c r="F65" s="61"/>
    </row>
    <row r="66" spans="1:6" ht="12" customHeight="1">
      <c r="A66" s="184" t="s">
        <v>69</v>
      </c>
      <c r="B66" s="184" t="s">
        <v>69</v>
      </c>
      <c r="C66" s="185" t="s">
        <v>347</v>
      </c>
      <c r="D66" s="186">
        <v>0.87</v>
      </c>
      <c r="E66" s="186">
        <v>0.87</v>
      </c>
      <c r="F66" s="61"/>
    </row>
    <row r="67" spans="1:6" ht="12" customHeight="1">
      <c r="A67" s="184"/>
      <c r="B67" s="184" t="s">
        <v>291</v>
      </c>
      <c r="C67" s="185" t="s">
        <v>348</v>
      </c>
      <c r="D67" s="186">
        <v>0.14</v>
      </c>
      <c r="E67" s="186">
        <v>0.14</v>
      </c>
      <c r="F67" s="61"/>
    </row>
    <row r="68" spans="1:6" ht="12" customHeight="1">
      <c r="A68" s="184" t="s">
        <v>69</v>
      </c>
      <c r="B68" s="184" t="s">
        <v>69</v>
      </c>
      <c r="C68" s="185" t="s">
        <v>349</v>
      </c>
      <c r="D68" s="186">
        <v>0.14</v>
      </c>
      <c r="E68" s="186">
        <v>0.14</v>
      </c>
      <c r="F68" s="61"/>
    </row>
    <row r="69" spans="1:6" ht="42" customHeight="1">
      <c r="A69" s="242"/>
      <c r="B69" s="242"/>
      <c r="C69" s="242"/>
      <c r="D69" s="242"/>
      <c r="E69" s="242"/>
      <c r="F69" s="242"/>
    </row>
  </sheetData>
  <sheetProtection formatCells="0" formatColumns="0" formatRows="0"/>
  <mergeCells count="6">
    <mergeCell ref="A69:F69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E4" sqref="E4:E5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3" customFormat="1" ht="27">
      <c r="A1" s="197" t="s">
        <v>122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s="36" customFormat="1" ht="17.25" customHeight="1">
      <c r="A2" s="84"/>
      <c r="B2" s="85"/>
      <c r="C2" s="85"/>
      <c r="D2" s="85"/>
      <c r="E2" s="85"/>
      <c r="F2" s="85"/>
      <c r="G2" s="85"/>
      <c r="H2" s="85"/>
      <c r="L2" s="84"/>
      <c r="M2" s="86" t="s">
        <v>123</v>
      </c>
    </row>
    <row r="3" spans="1:13" ht="18.75" customHeight="1">
      <c r="A3" s="244" t="s">
        <v>208</v>
      </c>
      <c r="B3" s="244"/>
      <c r="C3" s="244"/>
      <c r="D3" s="75"/>
      <c r="E3" s="75"/>
      <c r="F3" s="75"/>
      <c r="G3" s="75"/>
      <c r="H3" s="75"/>
      <c r="K3" s="36"/>
      <c r="L3" s="205" t="s">
        <v>24</v>
      </c>
      <c r="M3" s="205"/>
    </row>
    <row r="4" spans="1:13" s="13" customFormat="1" ht="27" customHeight="1">
      <c r="A4" s="199" t="s">
        <v>46</v>
      </c>
      <c r="B4" s="199" t="s">
        <v>59</v>
      </c>
      <c r="C4" s="199"/>
      <c r="D4" s="199"/>
      <c r="E4" s="234" t="s">
        <v>60</v>
      </c>
      <c r="F4" s="234" t="s">
        <v>88</v>
      </c>
      <c r="G4" s="234"/>
      <c r="H4" s="234"/>
      <c r="I4" s="234"/>
      <c r="J4" s="234"/>
      <c r="K4" s="234"/>
      <c r="L4" s="234"/>
      <c r="M4" s="234"/>
    </row>
    <row r="5" spans="1:13" s="13" customFormat="1" ht="36">
      <c r="A5" s="199"/>
      <c r="B5" s="44" t="s">
        <v>61</v>
      </c>
      <c r="C5" s="44" t="s">
        <v>62</v>
      </c>
      <c r="D5" s="43" t="s">
        <v>63</v>
      </c>
      <c r="E5" s="234"/>
      <c r="F5" s="43" t="s">
        <v>49</v>
      </c>
      <c r="G5" s="24" t="s">
        <v>92</v>
      </c>
      <c r="H5" s="24" t="s">
        <v>93</v>
      </c>
      <c r="I5" s="24" t="s">
        <v>94</v>
      </c>
      <c r="J5" s="24" t="s">
        <v>95</v>
      </c>
      <c r="K5" s="24" t="s">
        <v>96</v>
      </c>
      <c r="L5" s="24" t="s">
        <v>97</v>
      </c>
      <c r="M5" s="24" t="s">
        <v>98</v>
      </c>
    </row>
    <row r="6" spans="1:13" s="13" customFormat="1" ht="24" customHeight="1">
      <c r="A6" s="76"/>
      <c r="B6" s="77"/>
      <c r="C6" s="77"/>
      <c r="D6" s="77"/>
      <c r="E6" s="78" t="s">
        <v>49</v>
      </c>
      <c r="F6" s="79">
        <f>SUM(G6:J6)</f>
        <v>0</v>
      </c>
      <c r="G6" s="79">
        <f>SUM(G7:G17)</f>
        <v>0</v>
      </c>
      <c r="H6" s="79">
        <f>SUM(H7:H17)</f>
        <v>0</v>
      </c>
      <c r="I6" s="79">
        <f>SUM(I7:I17)</f>
        <v>0</v>
      </c>
      <c r="J6" s="79">
        <f>SUM(J7:J17)</f>
        <v>0</v>
      </c>
      <c r="K6" s="81"/>
      <c r="L6" s="81"/>
      <c r="M6" s="82"/>
    </row>
    <row r="7" spans="1:13" ht="24" customHeight="1">
      <c r="A7" s="58" t="s">
        <v>222</v>
      </c>
      <c r="B7" s="187"/>
      <c r="C7" s="187"/>
      <c r="D7" s="187"/>
      <c r="E7" s="188"/>
      <c r="F7" s="189"/>
      <c r="G7" s="66"/>
      <c r="H7" s="66"/>
      <c r="I7" s="66"/>
      <c r="J7" s="66"/>
      <c r="K7" s="52"/>
      <c r="L7" s="52"/>
      <c r="M7" s="52"/>
    </row>
    <row r="8" spans="1:13" ht="24" customHeight="1">
      <c r="A8" s="58"/>
      <c r="B8" s="187"/>
      <c r="C8" s="187"/>
      <c r="D8" s="187"/>
      <c r="E8" s="188"/>
      <c r="F8" s="189"/>
      <c r="G8" s="66"/>
      <c r="H8" s="66"/>
      <c r="I8" s="66"/>
      <c r="J8" s="66"/>
      <c r="K8" s="52"/>
      <c r="L8" s="52"/>
      <c r="M8" s="52"/>
    </row>
    <row r="9" spans="1:13" ht="24" customHeight="1">
      <c r="A9" s="58"/>
      <c r="B9" s="187"/>
      <c r="C9" s="187"/>
      <c r="D9" s="187"/>
      <c r="E9" s="188"/>
      <c r="F9" s="189"/>
      <c r="G9" s="66"/>
      <c r="H9" s="66"/>
      <c r="I9" s="66"/>
      <c r="J9" s="66"/>
      <c r="K9" s="52"/>
      <c r="L9" s="52"/>
      <c r="M9" s="52"/>
    </row>
    <row r="10" spans="1:13" ht="24" customHeight="1">
      <c r="A10" s="58"/>
      <c r="B10" s="187"/>
      <c r="C10" s="187"/>
      <c r="D10" s="187"/>
      <c r="E10" s="188"/>
      <c r="F10" s="189"/>
      <c r="G10" s="66"/>
      <c r="H10" s="66"/>
      <c r="I10" s="66"/>
      <c r="J10" s="66"/>
      <c r="K10" s="52"/>
      <c r="L10" s="52"/>
      <c r="M10" s="52"/>
    </row>
    <row r="11" spans="1:13" ht="24" customHeight="1">
      <c r="A11" s="58"/>
      <c r="B11" s="187"/>
      <c r="C11" s="187"/>
      <c r="D11" s="187"/>
      <c r="E11" s="188"/>
      <c r="F11" s="189"/>
      <c r="G11" s="66"/>
      <c r="H11" s="66"/>
      <c r="I11" s="66"/>
      <c r="J11" s="66"/>
      <c r="K11" s="52"/>
      <c r="L11" s="52"/>
      <c r="M11" s="52"/>
    </row>
    <row r="12" spans="1:13" ht="24" customHeight="1">
      <c r="A12" s="58"/>
      <c r="B12" s="187"/>
      <c r="C12" s="187"/>
      <c r="D12" s="187"/>
      <c r="E12" s="188"/>
      <c r="F12" s="189"/>
      <c r="G12" s="66"/>
      <c r="H12" s="66"/>
      <c r="I12" s="66"/>
      <c r="J12" s="66"/>
      <c r="K12" s="52"/>
      <c r="L12" s="52"/>
      <c r="M12" s="52"/>
    </row>
    <row r="13" spans="1:13" ht="24" customHeight="1">
      <c r="A13" s="58"/>
      <c r="B13" s="187"/>
      <c r="C13" s="187"/>
      <c r="D13" s="187"/>
      <c r="E13" s="188"/>
      <c r="F13" s="189"/>
      <c r="G13" s="66"/>
      <c r="H13" s="66"/>
      <c r="I13" s="66"/>
      <c r="J13" s="66"/>
      <c r="K13" s="52"/>
      <c r="L13" s="52"/>
      <c r="M13" s="52"/>
    </row>
    <row r="14" spans="1:13" ht="24" customHeight="1">
      <c r="A14" s="58"/>
      <c r="B14" s="187"/>
      <c r="C14" s="187"/>
      <c r="D14" s="187"/>
      <c r="E14" s="188"/>
      <c r="F14" s="189"/>
      <c r="G14" s="66"/>
      <c r="H14" s="66"/>
      <c r="I14" s="66"/>
      <c r="J14" s="66"/>
      <c r="K14" s="52"/>
      <c r="L14" s="52"/>
      <c r="M14" s="52"/>
    </row>
    <row r="15" spans="1:13" ht="24" customHeight="1">
      <c r="A15" s="58"/>
      <c r="B15" s="187"/>
      <c r="C15" s="187"/>
      <c r="D15" s="187"/>
      <c r="E15" s="188"/>
      <c r="F15" s="189"/>
      <c r="G15" s="66"/>
      <c r="H15" s="66"/>
      <c r="I15" s="66"/>
      <c r="J15" s="66"/>
      <c r="K15" s="52"/>
      <c r="L15" s="52"/>
      <c r="M15" s="52"/>
    </row>
    <row r="16" spans="1:13" ht="24" customHeight="1">
      <c r="A16" s="58"/>
      <c r="B16" s="187"/>
      <c r="C16" s="187"/>
      <c r="D16" s="187"/>
      <c r="E16" s="188"/>
      <c r="F16" s="189"/>
      <c r="G16" s="66"/>
      <c r="H16" s="66"/>
      <c r="I16" s="66"/>
      <c r="J16" s="66"/>
      <c r="K16" s="52"/>
      <c r="L16" s="52"/>
      <c r="M16" s="52"/>
    </row>
    <row r="17" spans="1:13" ht="24" customHeight="1">
      <c r="A17" s="58"/>
      <c r="B17" s="187"/>
      <c r="C17" s="187"/>
      <c r="D17" s="187"/>
      <c r="E17" s="188"/>
      <c r="F17" s="189"/>
      <c r="G17" s="66"/>
      <c r="H17" s="66"/>
      <c r="I17" s="66"/>
      <c r="J17" s="66"/>
      <c r="K17" s="52"/>
      <c r="L17" s="52"/>
      <c r="M17" s="52"/>
    </row>
    <row r="18" spans="1:13" ht="38.25" customHeight="1">
      <c r="A18" s="240" t="s">
        <v>351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</sheetData>
  <sheetProtection formatCells="0" formatColumns="0" formatRows="0"/>
  <mergeCells count="8">
    <mergeCell ref="A18:M18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1">
      <selection activeCell="F2" sqref="F2"/>
    </sheetView>
  </sheetViews>
  <sheetFormatPr defaultColWidth="9.33203125" defaultRowHeight="11.25"/>
  <cols>
    <col min="1" max="1" width="24.16015625" style="36" customWidth="1"/>
    <col min="2" max="4" width="7.16015625" style="36" customWidth="1"/>
    <col min="5" max="5" width="11.5" style="36" bestFit="1" customWidth="1"/>
    <col min="6" max="10" width="14.33203125" style="36" customWidth="1"/>
    <col min="11" max="16384" width="9.33203125" style="36" customWidth="1"/>
  </cols>
  <sheetData>
    <row r="1" spans="1:13" ht="60" customHeight="1">
      <c r="A1" s="235" t="s">
        <v>124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2:13" ht="15.75" customHeight="1">
      <c r="L2" s="204" t="s">
        <v>125</v>
      </c>
      <c r="M2" s="204"/>
    </row>
    <row r="3" spans="1:13" ht="22.5" customHeight="1">
      <c r="A3" s="244" t="s">
        <v>185</v>
      </c>
      <c r="B3" s="244"/>
      <c r="C3" s="244"/>
      <c r="D3" s="75"/>
      <c r="E3" s="75"/>
      <c r="F3" s="75"/>
      <c r="G3" s="75"/>
      <c r="H3" s="75"/>
      <c r="L3" s="205" t="s">
        <v>24</v>
      </c>
      <c r="M3" s="205"/>
    </row>
    <row r="4" spans="1:13" s="35" customFormat="1" ht="24" customHeight="1">
      <c r="A4" s="199" t="s">
        <v>46</v>
      </c>
      <c r="B4" s="199" t="s">
        <v>59</v>
      </c>
      <c r="C4" s="199"/>
      <c r="D4" s="199"/>
      <c r="E4" s="234" t="s">
        <v>60</v>
      </c>
      <c r="F4" s="234" t="s">
        <v>88</v>
      </c>
      <c r="G4" s="234"/>
      <c r="H4" s="234"/>
      <c r="I4" s="234"/>
      <c r="J4" s="234"/>
      <c r="K4" s="234"/>
      <c r="L4" s="234"/>
      <c r="M4" s="234"/>
    </row>
    <row r="5" spans="1:13" s="35" customFormat="1" ht="40.5" customHeight="1">
      <c r="A5" s="199"/>
      <c r="B5" s="44" t="s">
        <v>61</v>
      </c>
      <c r="C5" s="44" t="s">
        <v>62</v>
      </c>
      <c r="D5" s="43" t="s">
        <v>63</v>
      </c>
      <c r="E5" s="234"/>
      <c r="F5" s="43" t="s">
        <v>49</v>
      </c>
      <c r="G5" s="24" t="s">
        <v>92</v>
      </c>
      <c r="H5" s="24" t="s">
        <v>93</v>
      </c>
      <c r="I5" s="24" t="s">
        <v>94</v>
      </c>
      <c r="J5" s="24" t="s">
        <v>95</v>
      </c>
      <c r="K5" s="24" t="s">
        <v>96</v>
      </c>
      <c r="L5" s="24" t="s">
        <v>97</v>
      </c>
      <c r="M5" s="24" t="s">
        <v>98</v>
      </c>
    </row>
    <row r="6" spans="1:13" s="35" customFormat="1" ht="23.25" customHeight="1">
      <c r="A6" s="76"/>
      <c r="B6" s="77"/>
      <c r="C6" s="77"/>
      <c r="D6" s="77"/>
      <c r="E6" s="78" t="s">
        <v>49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81"/>
      <c r="L6" s="81"/>
      <c r="M6" s="82"/>
    </row>
    <row r="7" spans="1:13" s="35" customFormat="1" ht="23.25" customHeight="1">
      <c r="A7" s="58" t="s">
        <v>222</v>
      </c>
      <c r="B7" s="31"/>
      <c r="C7" s="31"/>
      <c r="D7" s="31"/>
      <c r="E7" s="57"/>
      <c r="F7" s="66">
        <f>SUM(G7:J7)</f>
        <v>0</v>
      </c>
      <c r="G7" s="66"/>
      <c r="H7" s="66"/>
      <c r="I7" s="66"/>
      <c r="J7" s="66"/>
      <c r="K7" s="52"/>
      <c r="L7" s="52"/>
      <c r="M7" s="52"/>
    </row>
    <row r="8" spans="1:13" s="35" customFormat="1" ht="23.25" customHeight="1">
      <c r="A8" s="58"/>
      <c r="B8" s="31"/>
      <c r="C8" s="31"/>
      <c r="D8" s="31"/>
      <c r="E8" s="57"/>
      <c r="F8" s="66">
        <f aca="true" t="shared" si="0" ref="F8:F19">SUM(G8:J8)</f>
        <v>0</v>
      </c>
      <c r="G8" s="66"/>
      <c r="H8" s="66"/>
      <c r="I8" s="66"/>
      <c r="J8" s="66"/>
      <c r="K8" s="52"/>
      <c r="L8" s="52"/>
      <c r="M8" s="52"/>
    </row>
    <row r="9" spans="1:13" s="35" customFormat="1" ht="23.25" customHeight="1">
      <c r="A9" s="58"/>
      <c r="B9" s="31"/>
      <c r="C9" s="31"/>
      <c r="D9" s="31"/>
      <c r="E9" s="57"/>
      <c r="F9" s="66">
        <f t="shared" si="0"/>
        <v>0</v>
      </c>
      <c r="G9" s="66"/>
      <c r="H9" s="66"/>
      <c r="I9" s="66"/>
      <c r="J9" s="66"/>
      <c r="K9" s="52"/>
      <c r="L9" s="52"/>
      <c r="M9" s="52"/>
    </row>
    <row r="10" spans="1:13" s="35" customFormat="1" ht="23.25" customHeight="1">
      <c r="A10" s="58"/>
      <c r="B10" s="31"/>
      <c r="C10" s="31"/>
      <c r="D10" s="31"/>
      <c r="E10" s="57"/>
      <c r="F10" s="66">
        <f t="shared" si="0"/>
        <v>0</v>
      </c>
      <c r="G10" s="66"/>
      <c r="H10" s="66"/>
      <c r="I10" s="66"/>
      <c r="J10" s="66"/>
      <c r="K10" s="52"/>
      <c r="L10" s="52"/>
      <c r="M10" s="52"/>
    </row>
    <row r="11" spans="1:13" s="35" customFormat="1" ht="23.25" customHeight="1">
      <c r="A11" s="58" t="s">
        <v>89</v>
      </c>
      <c r="B11" s="31"/>
      <c r="C11" s="31"/>
      <c r="D11" s="31"/>
      <c r="E11" s="57"/>
      <c r="F11" s="66">
        <f t="shared" si="0"/>
        <v>0</v>
      </c>
      <c r="G11" s="66"/>
      <c r="H11" s="66"/>
      <c r="I11" s="66"/>
      <c r="J11" s="66"/>
      <c r="K11" s="52"/>
      <c r="L11" s="52"/>
      <c r="M11" s="52"/>
    </row>
    <row r="12" spans="1:13" s="35" customFormat="1" ht="23.25" customHeight="1">
      <c r="A12" s="58"/>
      <c r="B12" s="31"/>
      <c r="C12" s="31"/>
      <c r="D12" s="31"/>
      <c r="E12" s="57"/>
      <c r="F12" s="66">
        <f t="shared" si="0"/>
        <v>0</v>
      </c>
      <c r="G12" s="66"/>
      <c r="H12" s="66"/>
      <c r="I12" s="66"/>
      <c r="J12" s="66"/>
      <c r="K12" s="52"/>
      <c r="L12" s="52"/>
      <c r="M12" s="52"/>
    </row>
    <row r="13" spans="1:13" s="35" customFormat="1" ht="23.25" customHeight="1">
      <c r="A13" s="58"/>
      <c r="B13" s="31"/>
      <c r="C13" s="31"/>
      <c r="D13" s="31"/>
      <c r="E13" s="57"/>
      <c r="F13" s="66">
        <f t="shared" si="0"/>
        <v>0</v>
      </c>
      <c r="G13" s="66"/>
      <c r="H13" s="66"/>
      <c r="I13" s="66"/>
      <c r="J13" s="66"/>
      <c r="K13" s="52"/>
      <c r="L13" s="52"/>
      <c r="M13" s="52"/>
    </row>
    <row r="14" spans="1:13" s="35" customFormat="1" ht="23.25" customHeight="1">
      <c r="A14" s="58"/>
      <c r="B14" s="31"/>
      <c r="C14" s="31"/>
      <c r="D14" s="31"/>
      <c r="E14" s="57"/>
      <c r="F14" s="66">
        <f t="shared" si="0"/>
        <v>0</v>
      </c>
      <c r="G14" s="66"/>
      <c r="H14" s="66"/>
      <c r="I14" s="66"/>
      <c r="J14" s="66"/>
      <c r="K14" s="52"/>
      <c r="L14" s="52"/>
      <c r="M14" s="52"/>
    </row>
    <row r="15" spans="1:13" ht="24.75" customHeight="1">
      <c r="A15" s="58" t="s">
        <v>89</v>
      </c>
      <c r="B15" s="31"/>
      <c r="C15" s="31"/>
      <c r="D15" s="31"/>
      <c r="E15" s="57"/>
      <c r="F15" s="66">
        <f t="shared" si="0"/>
        <v>0</v>
      </c>
      <c r="G15" s="66"/>
      <c r="H15" s="66"/>
      <c r="I15" s="66"/>
      <c r="J15" s="66"/>
      <c r="K15" s="52"/>
      <c r="L15" s="52"/>
      <c r="M15" s="52"/>
    </row>
    <row r="16" spans="1:13" ht="22.5" customHeight="1">
      <c r="A16" s="71" t="s">
        <v>77</v>
      </c>
      <c r="B16" s="31"/>
      <c r="C16" s="31"/>
      <c r="D16" s="31"/>
      <c r="E16" s="57"/>
      <c r="F16" s="66">
        <f t="shared" si="0"/>
        <v>0</v>
      </c>
      <c r="G16" s="66"/>
      <c r="H16" s="66"/>
      <c r="I16" s="66"/>
      <c r="J16" s="66"/>
      <c r="K16" s="52"/>
      <c r="L16" s="52"/>
      <c r="M16" s="52"/>
    </row>
    <row r="17" spans="1:13" ht="12">
      <c r="A17" s="58"/>
      <c r="B17" s="31"/>
      <c r="C17" s="31"/>
      <c r="D17" s="31"/>
      <c r="E17" s="57"/>
      <c r="F17" s="66">
        <f t="shared" si="0"/>
        <v>0</v>
      </c>
      <c r="G17" s="66"/>
      <c r="H17" s="66"/>
      <c r="I17" s="66"/>
      <c r="J17" s="66"/>
      <c r="K17" s="52"/>
      <c r="L17" s="52"/>
      <c r="M17" s="52"/>
    </row>
    <row r="18" spans="1:13" ht="12">
      <c r="A18" s="58"/>
      <c r="B18" s="31"/>
      <c r="C18" s="31"/>
      <c r="D18" s="31"/>
      <c r="E18" s="57"/>
      <c r="F18" s="66">
        <f t="shared" si="0"/>
        <v>0</v>
      </c>
      <c r="G18" s="66"/>
      <c r="H18" s="66"/>
      <c r="I18" s="66"/>
      <c r="J18" s="66"/>
      <c r="K18" s="52"/>
      <c r="L18" s="52"/>
      <c r="M18" s="52"/>
    </row>
    <row r="19" spans="1:13" ht="12">
      <c r="A19" s="58"/>
      <c r="B19" s="31"/>
      <c r="C19" s="31"/>
      <c r="D19" s="31"/>
      <c r="E19" s="57"/>
      <c r="F19" s="66">
        <f t="shared" si="0"/>
        <v>0</v>
      </c>
      <c r="G19" s="66"/>
      <c r="H19" s="66"/>
      <c r="I19" s="66"/>
      <c r="J19" s="66"/>
      <c r="K19" s="52"/>
      <c r="L19" s="52"/>
      <c r="M19" s="52"/>
    </row>
    <row r="20" spans="1:13" ht="12">
      <c r="A20" s="71"/>
      <c r="B20" s="31"/>
      <c r="C20" s="31"/>
      <c r="D20" s="31"/>
      <c r="E20" s="57"/>
      <c r="F20" s="66"/>
      <c r="G20" s="66"/>
      <c r="H20" s="66"/>
      <c r="I20" s="66"/>
      <c r="J20" s="66"/>
      <c r="K20" s="52"/>
      <c r="L20" s="52"/>
      <c r="M20" s="52"/>
    </row>
    <row r="21" spans="1:13" ht="31.5" customHeight="1">
      <c r="A21" s="247" t="s">
        <v>352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ht="12">
      <c r="E22" s="50"/>
    </row>
    <row r="26" ht="12">
      <c r="G26" s="50"/>
    </row>
    <row r="27" ht="12">
      <c r="C27" s="50"/>
    </row>
  </sheetData>
  <sheetProtection/>
  <mergeCells count="9">
    <mergeCell ref="A21:M21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34" style="36" customWidth="1"/>
    <col min="2" max="4" width="7.16015625" style="36" customWidth="1"/>
    <col min="5" max="5" width="17.83203125" style="36" customWidth="1"/>
    <col min="6" max="10" width="14.33203125" style="36" customWidth="1"/>
    <col min="11" max="16384" width="9.16015625" style="36" customWidth="1"/>
  </cols>
  <sheetData>
    <row r="1" spans="1:13" ht="35.25" customHeight="1">
      <c r="A1" s="250" t="s">
        <v>184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2:13" ht="15.75" customHeight="1">
      <c r="L2" s="204" t="s">
        <v>126</v>
      </c>
      <c r="M2" s="204"/>
    </row>
    <row r="3" spans="1:13" ht="22.5" customHeight="1">
      <c r="A3" s="244" t="s">
        <v>185</v>
      </c>
      <c r="B3" s="244"/>
      <c r="C3" s="244"/>
      <c r="D3" s="75"/>
      <c r="E3" s="75"/>
      <c r="F3" s="75"/>
      <c r="G3" s="75"/>
      <c r="H3" s="75"/>
      <c r="L3" s="205" t="s">
        <v>24</v>
      </c>
      <c r="M3" s="205"/>
    </row>
    <row r="4" spans="1:13" s="35" customFormat="1" ht="24" customHeight="1">
      <c r="A4" s="199" t="s">
        <v>46</v>
      </c>
      <c r="B4" s="199" t="s">
        <v>59</v>
      </c>
      <c r="C4" s="199"/>
      <c r="D4" s="199"/>
      <c r="E4" s="234" t="s">
        <v>60</v>
      </c>
      <c r="F4" s="234" t="s">
        <v>88</v>
      </c>
      <c r="G4" s="234"/>
      <c r="H4" s="234"/>
      <c r="I4" s="234"/>
      <c r="J4" s="234"/>
      <c r="K4" s="234"/>
      <c r="L4" s="234"/>
      <c r="M4" s="234"/>
    </row>
    <row r="5" spans="1:13" s="35" customFormat="1" ht="40.5" customHeight="1">
      <c r="A5" s="199"/>
      <c r="B5" s="44" t="s">
        <v>61</v>
      </c>
      <c r="C5" s="44" t="s">
        <v>62</v>
      </c>
      <c r="D5" s="43" t="s">
        <v>63</v>
      </c>
      <c r="E5" s="234"/>
      <c r="F5" s="43" t="s">
        <v>49</v>
      </c>
      <c r="G5" s="24" t="s">
        <v>92</v>
      </c>
      <c r="H5" s="24" t="s">
        <v>93</v>
      </c>
      <c r="I5" s="24" t="s">
        <v>94</v>
      </c>
      <c r="J5" s="24" t="s">
        <v>95</v>
      </c>
      <c r="K5" s="24" t="s">
        <v>96</v>
      </c>
      <c r="L5" s="24" t="s">
        <v>97</v>
      </c>
      <c r="M5" s="24" t="s">
        <v>98</v>
      </c>
    </row>
    <row r="6" spans="1:13" s="35" customFormat="1" ht="23.25" customHeight="1">
      <c r="A6" s="76"/>
      <c r="B6" s="77"/>
      <c r="C6" s="77"/>
      <c r="D6" s="77"/>
      <c r="E6" s="78" t="s">
        <v>49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81"/>
      <c r="L6" s="81"/>
      <c r="M6" s="82"/>
    </row>
    <row r="7" spans="1:13" s="35" customFormat="1" ht="23.25" customHeight="1">
      <c r="A7" s="58" t="s">
        <v>354</v>
      </c>
      <c r="B7" s="31"/>
      <c r="C7" s="31"/>
      <c r="D7" s="31"/>
      <c r="E7" s="57"/>
      <c r="F7" s="66">
        <f>SUM(G7:J7)</f>
        <v>0</v>
      </c>
      <c r="G7" s="66"/>
      <c r="H7" s="66"/>
      <c r="I7" s="66"/>
      <c r="J7" s="66"/>
      <c r="K7" s="52"/>
      <c r="L7" s="52"/>
      <c r="M7" s="52"/>
    </row>
    <row r="8" spans="1:13" s="35" customFormat="1" ht="23.25" customHeight="1">
      <c r="A8" s="58"/>
      <c r="B8" s="31"/>
      <c r="C8" s="31"/>
      <c r="D8" s="31"/>
      <c r="E8" s="57"/>
      <c r="F8" s="66">
        <f aca="true" t="shared" si="0" ref="F8:F19">SUM(G8:J8)</f>
        <v>0</v>
      </c>
      <c r="G8" s="66"/>
      <c r="H8" s="66"/>
      <c r="I8" s="66"/>
      <c r="J8" s="66"/>
      <c r="K8" s="52"/>
      <c r="L8" s="52"/>
      <c r="M8" s="52"/>
    </row>
    <row r="9" spans="1:13" s="35" customFormat="1" ht="23.25" customHeight="1">
      <c r="A9" s="58"/>
      <c r="B9" s="31"/>
      <c r="C9" s="31"/>
      <c r="D9" s="31"/>
      <c r="E9" s="57"/>
      <c r="F9" s="66">
        <f t="shared" si="0"/>
        <v>0</v>
      </c>
      <c r="G9" s="66"/>
      <c r="H9" s="66"/>
      <c r="I9" s="66"/>
      <c r="J9" s="66"/>
      <c r="K9" s="52"/>
      <c r="L9" s="52"/>
      <c r="M9" s="52"/>
    </row>
    <row r="10" spans="1:13" s="35" customFormat="1" ht="23.25" customHeight="1">
      <c r="A10" s="58"/>
      <c r="B10" s="31"/>
      <c r="C10" s="31"/>
      <c r="D10" s="31"/>
      <c r="E10" s="57"/>
      <c r="F10" s="66">
        <f t="shared" si="0"/>
        <v>0</v>
      </c>
      <c r="G10" s="66"/>
      <c r="H10" s="66"/>
      <c r="I10" s="66"/>
      <c r="J10" s="66"/>
      <c r="K10" s="52"/>
      <c r="L10" s="52"/>
      <c r="M10" s="52"/>
    </row>
    <row r="11" spans="1:13" s="35" customFormat="1" ht="23.25" customHeight="1">
      <c r="A11" s="58" t="s">
        <v>89</v>
      </c>
      <c r="B11" s="31"/>
      <c r="C11" s="31"/>
      <c r="D11" s="31"/>
      <c r="E11" s="57"/>
      <c r="F11" s="66">
        <f t="shared" si="0"/>
        <v>0</v>
      </c>
      <c r="G11" s="66"/>
      <c r="H11" s="66"/>
      <c r="I11" s="66"/>
      <c r="J11" s="66"/>
      <c r="K11" s="52"/>
      <c r="L11" s="52"/>
      <c r="M11" s="52"/>
    </row>
    <row r="12" spans="1:13" s="35" customFormat="1" ht="23.25" customHeight="1">
      <c r="A12" s="58"/>
      <c r="B12" s="31"/>
      <c r="C12" s="31"/>
      <c r="D12" s="31"/>
      <c r="E12" s="57"/>
      <c r="F12" s="66">
        <f t="shared" si="0"/>
        <v>0</v>
      </c>
      <c r="G12" s="66"/>
      <c r="H12" s="66"/>
      <c r="I12" s="66"/>
      <c r="J12" s="66"/>
      <c r="K12" s="52"/>
      <c r="L12" s="52"/>
      <c r="M12" s="52"/>
    </row>
    <row r="13" spans="1:13" s="35" customFormat="1" ht="23.25" customHeight="1">
      <c r="A13" s="58"/>
      <c r="B13" s="31"/>
      <c r="C13" s="31"/>
      <c r="D13" s="31"/>
      <c r="E13" s="57"/>
      <c r="F13" s="66">
        <f t="shared" si="0"/>
        <v>0</v>
      </c>
      <c r="G13" s="66"/>
      <c r="H13" s="66"/>
      <c r="I13" s="66"/>
      <c r="J13" s="66"/>
      <c r="K13" s="52"/>
      <c r="L13" s="52"/>
      <c r="M13" s="52"/>
    </row>
    <row r="14" spans="1:13" s="35" customFormat="1" ht="23.25" customHeight="1">
      <c r="A14" s="58"/>
      <c r="B14" s="31"/>
      <c r="C14" s="31"/>
      <c r="D14" s="31"/>
      <c r="E14" s="57"/>
      <c r="F14" s="66">
        <f t="shared" si="0"/>
        <v>0</v>
      </c>
      <c r="G14" s="66"/>
      <c r="H14" s="66"/>
      <c r="I14" s="66"/>
      <c r="J14" s="66"/>
      <c r="K14" s="52"/>
      <c r="L14" s="52"/>
      <c r="M14" s="52"/>
    </row>
    <row r="15" spans="1:13" ht="24.75" customHeight="1">
      <c r="A15" s="58" t="s">
        <v>89</v>
      </c>
      <c r="B15" s="31"/>
      <c r="C15" s="31"/>
      <c r="D15" s="31"/>
      <c r="E15" s="57"/>
      <c r="F15" s="66">
        <f t="shared" si="0"/>
        <v>0</v>
      </c>
      <c r="G15" s="66"/>
      <c r="H15" s="66"/>
      <c r="I15" s="66"/>
      <c r="J15" s="66"/>
      <c r="K15" s="52"/>
      <c r="L15" s="52"/>
      <c r="M15" s="52"/>
    </row>
    <row r="16" spans="1:13" ht="22.5" customHeight="1">
      <c r="A16" s="71" t="s">
        <v>77</v>
      </c>
      <c r="B16" s="31"/>
      <c r="C16" s="31"/>
      <c r="D16" s="31"/>
      <c r="E16" s="57"/>
      <c r="F16" s="66">
        <f t="shared" si="0"/>
        <v>0</v>
      </c>
      <c r="G16" s="66"/>
      <c r="H16" s="66"/>
      <c r="I16" s="66"/>
      <c r="J16" s="66"/>
      <c r="K16" s="52"/>
      <c r="L16" s="52"/>
      <c r="M16" s="52"/>
    </row>
    <row r="17" spans="1:13" ht="12">
      <c r="A17" s="58"/>
      <c r="B17" s="31"/>
      <c r="C17" s="31"/>
      <c r="D17" s="31"/>
      <c r="E17" s="57"/>
      <c r="F17" s="66">
        <f t="shared" si="0"/>
        <v>0</v>
      </c>
      <c r="G17" s="66"/>
      <c r="H17" s="66"/>
      <c r="I17" s="66"/>
      <c r="J17" s="66"/>
      <c r="K17" s="52"/>
      <c r="L17" s="52"/>
      <c r="M17" s="52"/>
    </row>
    <row r="18" spans="1:13" ht="12">
      <c r="A18" s="58"/>
      <c r="B18" s="31"/>
      <c r="C18" s="31"/>
      <c r="D18" s="31"/>
      <c r="E18" s="57"/>
      <c r="F18" s="66">
        <f t="shared" si="0"/>
        <v>0</v>
      </c>
      <c r="G18" s="66"/>
      <c r="H18" s="66"/>
      <c r="I18" s="66"/>
      <c r="J18" s="66"/>
      <c r="K18" s="52"/>
      <c r="L18" s="52"/>
      <c r="M18" s="52"/>
    </row>
    <row r="19" spans="1:13" ht="12">
      <c r="A19" s="58"/>
      <c r="B19" s="31"/>
      <c r="C19" s="31"/>
      <c r="D19" s="31"/>
      <c r="E19" s="57"/>
      <c r="F19" s="66">
        <f t="shared" si="0"/>
        <v>0</v>
      </c>
      <c r="G19" s="66"/>
      <c r="H19" s="66"/>
      <c r="I19" s="66"/>
      <c r="J19" s="66"/>
      <c r="K19" s="52"/>
      <c r="L19" s="52"/>
      <c r="M19" s="52"/>
    </row>
    <row r="20" spans="1:13" ht="12">
      <c r="A20" s="71"/>
      <c r="B20" s="31"/>
      <c r="C20" s="31"/>
      <c r="D20" s="31"/>
      <c r="E20" s="57"/>
      <c r="F20" s="66"/>
      <c r="G20" s="66"/>
      <c r="H20" s="66"/>
      <c r="I20" s="66"/>
      <c r="J20" s="66"/>
      <c r="K20" s="52"/>
      <c r="L20" s="52"/>
      <c r="M20" s="52"/>
    </row>
    <row r="21" spans="1:13" s="74" customFormat="1" ht="42.75" customHeight="1">
      <c r="A21" s="248" t="s">
        <v>353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spans="1:13" ht="14.2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ht="12">
      <c r="E23" s="50"/>
    </row>
    <row r="27" ht="12">
      <c r="G27" s="50"/>
    </row>
    <row r="28" ht="12">
      <c r="C28" s="50"/>
    </row>
  </sheetData>
  <sheetProtection/>
  <mergeCells count="10">
    <mergeCell ref="A1:M1"/>
    <mergeCell ref="L2:M2"/>
    <mergeCell ref="A3:C3"/>
    <mergeCell ref="L3:M3"/>
    <mergeCell ref="A21:M21"/>
    <mergeCell ref="A22:M22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D8" sqref="D8:E13"/>
    </sheetView>
  </sheetViews>
  <sheetFormatPr defaultColWidth="9.16015625" defaultRowHeight="12.75" customHeight="1"/>
  <cols>
    <col min="1" max="1" width="11.5" style="0" customWidth="1"/>
    <col min="2" max="2" width="14.5" style="0" bestFit="1" customWidth="1"/>
    <col min="3" max="3" width="113.5" style="0" customWidth="1"/>
    <col min="4" max="4" width="7" style="0" bestFit="1" customWidth="1"/>
    <col min="5" max="5" width="7.5" style="0" customWidth="1"/>
    <col min="6" max="13" width="5.5" style="0" customWidth="1"/>
  </cols>
  <sheetData>
    <row r="1" spans="1:13" ht="36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8" customHeight="1">
      <c r="A2" s="36"/>
      <c r="B2" s="36"/>
      <c r="C2" s="36"/>
      <c r="D2" s="36"/>
      <c r="E2" s="36"/>
      <c r="F2" s="36"/>
      <c r="G2" s="36"/>
      <c r="H2" s="36"/>
      <c r="I2" s="36"/>
      <c r="M2" s="38" t="s">
        <v>128</v>
      </c>
    </row>
    <row r="3" spans="1:13" ht="21" customHeight="1">
      <c r="A3" s="21" t="s">
        <v>185</v>
      </c>
      <c r="B3" s="36"/>
      <c r="C3" s="36"/>
      <c r="D3" s="36"/>
      <c r="E3" s="36"/>
      <c r="F3" s="36"/>
      <c r="G3" s="36"/>
      <c r="H3" s="36"/>
      <c r="I3" s="36"/>
      <c r="K3" s="36"/>
      <c r="M3" s="73" t="s">
        <v>24</v>
      </c>
    </row>
    <row r="4" spans="1:13" s="13" customFormat="1" ht="29.25" customHeight="1">
      <c r="A4" s="222" t="s">
        <v>46</v>
      </c>
      <c r="B4" s="202" t="s">
        <v>129</v>
      </c>
      <c r="C4" s="202" t="s">
        <v>130</v>
      </c>
      <c r="D4" s="201" t="s">
        <v>80</v>
      </c>
      <c r="E4" s="201"/>
      <c r="F4" s="201"/>
      <c r="G4" s="201"/>
      <c r="H4" s="201"/>
      <c r="I4" s="201"/>
      <c r="J4" s="201"/>
      <c r="K4" s="201"/>
      <c r="L4" s="201"/>
      <c r="M4" s="201"/>
    </row>
    <row r="5" spans="1:13" s="13" customFormat="1" ht="12" customHeight="1">
      <c r="A5" s="225"/>
      <c r="B5" s="251"/>
      <c r="C5" s="251"/>
      <c r="D5" s="202" t="s">
        <v>49</v>
      </c>
      <c r="E5" s="201" t="s">
        <v>29</v>
      </c>
      <c r="F5" s="201"/>
      <c r="G5" s="201" t="s">
        <v>171</v>
      </c>
      <c r="H5" s="201" t="s">
        <v>173</v>
      </c>
      <c r="I5" s="201" t="s">
        <v>175</v>
      </c>
      <c r="J5" s="201" t="s">
        <v>85</v>
      </c>
      <c r="K5" s="201" t="s">
        <v>178</v>
      </c>
      <c r="L5" s="201"/>
      <c r="M5" s="201" t="s">
        <v>180</v>
      </c>
    </row>
    <row r="6" spans="1:13" s="13" customFormat="1" ht="51.75" customHeight="1">
      <c r="A6" s="223"/>
      <c r="B6" s="203"/>
      <c r="C6" s="203"/>
      <c r="D6" s="203"/>
      <c r="E6" s="59" t="s">
        <v>52</v>
      </c>
      <c r="F6" s="24" t="s">
        <v>53</v>
      </c>
      <c r="G6" s="201"/>
      <c r="H6" s="201"/>
      <c r="I6" s="201"/>
      <c r="J6" s="201"/>
      <c r="K6" s="59" t="s">
        <v>52</v>
      </c>
      <c r="L6" s="59" t="s">
        <v>182</v>
      </c>
      <c r="M6" s="201"/>
    </row>
    <row r="7" spans="1:13" ht="28.5" customHeight="1">
      <c r="A7" s="28" t="s">
        <v>49</v>
      </c>
      <c r="B7" s="64"/>
      <c r="C7" s="64" t="s">
        <v>131</v>
      </c>
      <c r="D7" s="191">
        <v>49.2</v>
      </c>
      <c r="E7" s="192">
        <v>49.2</v>
      </c>
      <c r="F7" s="191"/>
      <c r="G7" s="60"/>
      <c r="H7" s="60"/>
      <c r="I7" s="60"/>
      <c r="J7" s="60"/>
      <c r="K7" s="52"/>
      <c r="L7" s="61"/>
      <c r="M7" s="61"/>
    </row>
    <row r="8" spans="1:13" ht="57.75" customHeight="1">
      <c r="A8" s="58" t="s">
        <v>222</v>
      </c>
      <c r="B8" s="190" t="s">
        <v>204</v>
      </c>
      <c r="C8" s="190" t="s">
        <v>363</v>
      </c>
      <c r="D8" s="191">
        <v>10.2</v>
      </c>
      <c r="E8" s="192">
        <v>10.2</v>
      </c>
      <c r="F8" s="191"/>
      <c r="G8" s="60"/>
      <c r="H8" s="60"/>
      <c r="I8" s="60"/>
      <c r="J8" s="60"/>
      <c r="K8" s="52"/>
      <c r="L8" s="61"/>
      <c r="M8" s="61"/>
    </row>
    <row r="9" spans="1:13" ht="57.75" customHeight="1">
      <c r="A9" s="58"/>
      <c r="B9" s="190" t="s">
        <v>355</v>
      </c>
      <c r="C9" s="190" t="s">
        <v>358</v>
      </c>
      <c r="D9" s="191">
        <v>6</v>
      </c>
      <c r="E9" s="192">
        <v>6</v>
      </c>
      <c r="F9" s="191"/>
      <c r="G9" s="48"/>
      <c r="H9" s="48"/>
      <c r="I9" s="48"/>
      <c r="J9" s="48"/>
      <c r="K9" s="52"/>
      <c r="L9" s="61"/>
      <c r="M9" s="61"/>
    </row>
    <row r="10" spans="1:13" ht="57.75" customHeight="1">
      <c r="A10" s="58"/>
      <c r="B10" s="190" t="s">
        <v>356</v>
      </c>
      <c r="C10" s="190" t="s">
        <v>359</v>
      </c>
      <c r="D10" s="191">
        <v>5</v>
      </c>
      <c r="E10" s="192">
        <v>5</v>
      </c>
      <c r="F10" s="191"/>
      <c r="G10" s="48"/>
      <c r="H10" s="48"/>
      <c r="I10" s="48"/>
      <c r="J10" s="48"/>
      <c r="K10" s="52"/>
      <c r="L10" s="61"/>
      <c r="M10" s="61"/>
    </row>
    <row r="11" spans="1:13" ht="57.75" customHeight="1">
      <c r="A11" s="58"/>
      <c r="B11" s="190" t="s">
        <v>205</v>
      </c>
      <c r="C11" s="190" t="s">
        <v>360</v>
      </c>
      <c r="D11" s="191">
        <v>16</v>
      </c>
      <c r="E11" s="192">
        <v>16</v>
      </c>
      <c r="F11" s="191"/>
      <c r="G11" s="48"/>
      <c r="H11" s="48"/>
      <c r="I11" s="48"/>
      <c r="J11" s="48"/>
      <c r="K11" s="52"/>
      <c r="L11" s="61"/>
      <c r="M11" s="61"/>
    </row>
    <row r="12" spans="1:13" ht="57.75" customHeight="1">
      <c r="A12" s="58"/>
      <c r="B12" s="190" t="s">
        <v>206</v>
      </c>
      <c r="C12" s="190" t="s">
        <v>361</v>
      </c>
      <c r="D12" s="191">
        <v>2</v>
      </c>
      <c r="E12" s="192">
        <v>2</v>
      </c>
      <c r="F12" s="191"/>
      <c r="G12" s="48"/>
      <c r="H12" s="48"/>
      <c r="I12" s="48"/>
      <c r="J12" s="48"/>
      <c r="K12" s="52"/>
      <c r="L12" s="61"/>
      <c r="M12" s="61"/>
    </row>
    <row r="13" spans="1:13" ht="57.75" customHeight="1">
      <c r="A13" s="58"/>
      <c r="B13" s="190" t="s">
        <v>357</v>
      </c>
      <c r="C13" s="190" t="s">
        <v>362</v>
      </c>
      <c r="D13" s="191">
        <v>10</v>
      </c>
      <c r="E13" s="192">
        <v>10</v>
      </c>
      <c r="F13" s="191"/>
      <c r="G13" s="52"/>
      <c r="H13" s="52"/>
      <c r="I13" s="52"/>
      <c r="J13" s="48"/>
      <c r="K13" s="52"/>
      <c r="L13" s="61"/>
      <c r="M13" s="61"/>
    </row>
    <row r="14" spans="1:13" ht="29.25" customHeight="1">
      <c r="A14" s="71" t="s">
        <v>77</v>
      </c>
      <c r="B14" s="61"/>
      <c r="C14" s="61"/>
      <c r="D14" s="61"/>
      <c r="E14" s="61"/>
      <c r="F14" s="61"/>
      <c r="G14" s="61"/>
      <c r="H14" s="61"/>
      <c r="I14" s="61"/>
      <c r="J14" s="72"/>
      <c r="K14" s="61"/>
      <c r="L14" s="61"/>
      <c r="M14" s="61"/>
    </row>
    <row r="15" spans="1:17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6"/>
    </row>
    <row r="16" spans="1:13" ht="12.75" customHeight="1">
      <c r="A16" s="224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</row>
    <row r="17" spans="1:13" ht="12.7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</sheetData>
  <sheetProtection formatCells="0" formatColumns="0" formatRows="0"/>
  <mergeCells count="15">
    <mergeCell ref="A17:M17"/>
    <mergeCell ref="A4:A6"/>
    <mergeCell ref="B4:B6"/>
    <mergeCell ref="C4:C6"/>
    <mergeCell ref="M5:M6"/>
    <mergeCell ref="I5:I6"/>
    <mergeCell ref="J5:J6"/>
    <mergeCell ref="K5:L5"/>
    <mergeCell ref="A16:M16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2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O2" s="62" t="s">
        <v>133</v>
      </c>
    </row>
    <row r="3" spans="1:15" ht="20.25" customHeight="1">
      <c r="A3" s="244" t="s">
        <v>185</v>
      </c>
      <c r="B3" s="244"/>
      <c r="C3" s="245"/>
      <c r="O3" s="63" t="s">
        <v>24</v>
      </c>
    </row>
    <row r="4" spans="1:15" s="13" customFormat="1" ht="30.75" customHeight="1">
      <c r="A4" s="252" t="s">
        <v>46</v>
      </c>
      <c r="B4" s="252" t="s">
        <v>134</v>
      </c>
      <c r="C4" s="252" t="s">
        <v>135</v>
      </c>
      <c r="D4" s="252" t="s">
        <v>136</v>
      </c>
      <c r="E4" s="252" t="s">
        <v>137</v>
      </c>
      <c r="F4" s="257" t="s">
        <v>80</v>
      </c>
      <c r="G4" s="257"/>
      <c r="H4" s="257"/>
      <c r="I4" s="257"/>
      <c r="J4" s="257"/>
      <c r="K4" s="257"/>
      <c r="L4" s="257"/>
      <c r="M4" s="257"/>
      <c r="N4" s="257"/>
      <c r="O4" s="257"/>
    </row>
    <row r="5" spans="1:15" s="13" customFormat="1" ht="26.25" customHeight="1">
      <c r="A5" s="253"/>
      <c r="B5" s="253"/>
      <c r="C5" s="253"/>
      <c r="D5" s="253"/>
      <c r="E5" s="253"/>
      <c r="F5" s="255" t="s">
        <v>49</v>
      </c>
      <c r="G5" s="201" t="s">
        <v>29</v>
      </c>
      <c r="H5" s="201"/>
      <c r="I5" s="201" t="s">
        <v>171</v>
      </c>
      <c r="J5" s="201" t="s">
        <v>173</v>
      </c>
      <c r="K5" s="201" t="s">
        <v>175</v>
      </c>
      <c r="L5" s="201" t="s">
        <v>85</v>
      </c>
      <c r="M5" s="201" t="s">
        <v>178</v>
      </c>
      <c r="N5" s="201"/>
      <c r="O5" s="201" t="s">
        <v>180</v>
      </c>
    </row>
    <row r="6" spans="1:15" s="13" customFormat="1" ht="48" customHeight="1">
      <c r="A6" s="254"/>
      <c r="B6" s="254"/>
      <c r="C6" s="254"/>
      <c r="D6" s="254"/>
      <c r="E6" s="254">
        <f>SUM(E7:E16)</f>
        <v>0</v>
      </c>
      <c r="F6" s="256"/>
      <c r="G6" s="59" t="s">
        <v>52</v>
      </c>
      <c r="H6" s="24" t="s">
        <v>53</v>
      </c>
      <c r="I6" s="201"/>
      <c r="J6" s="201"/>
      <c r="K6" s="201"/>
      <c r="L6" s="201"/>
      <c r="M6" s="59" t="s">
        <v>52</v>
      </c>
      <c r="N6" s="59" t="s">
        <v>182</v>
      </c>
      <c r="O6" s="201"/>
    </row>
    <row r="7" spans="1:15" s="13" customFormat="1" ht="33" customHeight="1">
      <c r="A7" s="55" t="s">
        <v>49</v>
      </c>
      <c r="B7" s="32"/>
      <c r="C7" s="64"/>
      <c r="D7" s="64" t="s">
        <v>131</v>
      </c>
      <c r="E7" s="65">
        <f>SUM(E8:E18)</f>
        <v>0</v>
      </c>
      <c r="F7" s="66"/>
      <c r="G7" s="60"/>
      <c r="H7" s="67"/>
      <c r="I7" s="67"/>
      <c r="J7" s="67"/>
      <c r="K7" s="67"/>
      <c r="L7" s="67"/>
      <c r="M7" s="68"/>
      <c r="N7" s="68"/>
      <c r="O7" s="68"/>
    </row>
    <row r="8" spans="1:15" s="13" customFormat="1" ht="33" customHeight="1">
      <c r="A8" s="64"/>
      <c r="B8" s="32"/>
      <c r="C8" s="64"/>
      <c r="D8" s="64" t="s">
        <v>131</v>
      </c>
      <c r="E8" s="65">
        <f>SUM(E9:E19)</f>
        <v>0</v>
      </c>
      <c r="F8" s="66"/>
      <c r="G8" s="60"/>
      <c r="H8" s="67"/>
      <c r="I8" s="67"/>
      <c r="J8" s="67"/>
      <c r="K8" s="67"/>
      <c r="L8" s="67"/>
      <c r="M8" s="68"/>
      <c r="N8" s="68"/>
      <c r="O8" s="68"/>
    </row>
    <row r="9" spans="1:15" s="13" customFormat="1" ht="21.75" customHeight="1">
      <c r="A9" s="64"/>
      <c r="B9" s="32"/>
      <c r="C9" s="64"/>
      <c r="D9" s="64" t="s">
        <v>131</v>
      </c>
      <c r="E9" s="65">
        <f>SUM(E16:E20)</f>
        <v>0</v>
      </c>
      <c r="F9" s="66"/>
      <c r="G9" s="60"/>
      <c r="H9" s="67"/>
      <c r="I9" s="67"/>
      <c r="J9" s="67"/>
      <c r="K9" s="67"/>
      <c r="L9" s="67"/>
      <c r="M9" s="68"/>
      <c r="N9" s="68"/>
      <c r="O9" s="68"/>
    </row>
    <row r="10" spans="1:15" s="13" customFormat="1" ht="21.75" customHeight="1">
      <c r="A10" s="64"/>
      <c r="B10" s="32"/>
      <c r="C10" s="64"/>
      <c r="D10" s="64"/>
      <c r="E10" s="65"/>
      <c r="F10" s="66"/>
      <c r="G10" s="60"/>
      <c r="H10" s="67"/>
      <c r="I10" s="67"/>
      <c r="J10" s="67"/>
      <c r="K10" s="67"/>
      <c r="L10" s="67"/>
      <c r="M10" s="68"/>
      <c r="N10" s="68"/>
      <c r="O10" s="68"/>
    </row>
    <row r="11" spans="1:15" s="13" customFormat="1" ht="21.75" customHeight="1">
      <c r="A11" s="64"/>
      <c r="B11" s="32"/>
      <c r="C11" s="64"/>
      <c r="D11" s="64"/>
      <c r="E11" s="65"/>
      <c r="F11" s="66"/>
      <c r="G11" s="60"/>
      <c r="H11" s="67"/>
      <c r="I11" s="67"/>
      <c r="J11" s="67"/>
      <c r="K11" s="67"/>
      <c r="L11" s="67"/>
      <c r="M11" s="68"/>
      <c r="N11" s="68"/>
      <c r="O11" s="68"/>
    </row>
    <row r="12" spans="1:15" s="13" customFormat="1" ht="21.75" customHeight="1">
      <c r="A12" s="64"/>
      <c r="B12" s="32"/>
      <c r="C12" s="64"/>
      <c r="D12" s="64"/>
      <c r="E12" s="65"/>
      <c r="F12" s="66"/>
      <c r="G12" s="60"/>
      <c r="H12" s="67"/>
      <c r="I12" s="67"/>
      <c r="J12" s="67"/>
      <c r="K12" s="67"/>
      <c r="L12" s="67"/>
      <c r="M12" s="68"/>
      <c r="N12" s="68"/>
      <c r="O12" s="68"/>
    </row>
    <row r="13" spans="1:15" s="13" customFormat="1" ht="21.75" customHeight="1">
      <c r="A13" s="64"/>
      <c r="B13" s="32"/>
      <c r="C13" s="64"/>
      <c r="D13" s="64"/>
      <c r="E13" s="65"/>
      <c r="F13" s="66"/>
      <c r="G13" s="60"/>
      <c r="H13" s="67"/>
      <c r="I13" s="67"/>
      <c r="J13" s="67"/>
      <c r="K13" s="67"/>
      <c r="L13" s="67"/>
      <c r="M13" s="68"/>
      <c r="N13" s="68"/>
      <c r="O13" s="68"/>
    </row>
    <row r="14" spans="1:15" s="13" customFormat="1" ht="21.75" customHeight="1">
      <c r="A14" s="64"/>
      <c r="B14" s="32"/>
      <c r="C14" s="64"/>
      <c r="D14" s="64"/>
      <c r="E14" s="65"/>
      <c r="F14" s="66"/>
      <c r="G14" s="60"/>
      <c r="H14" s="67"/>
      <c r="I14" s="67"/>
      <c r="J14" s="67"/>
      <c r="K14" s="67"/>
      <c r="L14" s="67"/>
      <c r="M14" s="68"/>
      <c r="N14" s="68"/>
      <c r="O14" s="68"/>
    </row>
    <row r="15" spans="1:15" s="13" customFormat="1" ht="21.75" customHeight="1">
      <c r="A15" s="64"/>
      <c r="B15" s="32"/>
      <c r="C15" s="64"/>
      <c r="D15" s="64"/>
      <c r="E15" s="65"/>
      <c r="F15" s="66"/>
      <c r="G15" s="60"/>
      <c r="H15" s="67"/>
      <c r="I15" s="67"/>
      <c r="J15" s="67"/>
      <c r="K15" s="67"/>
      <c r="L15" s="67"/>
      <c r="M15" s="68"/>
      <c r="N15" s="68"/>
      <c r="O15" s="68"/>
    </row>
    <row r="16" spans="1:15" ht="21.75" customHeight="1">
      <c r="A16" s="58"/>
      <c r="B16" s="57"/>
      <c r="C16" s="58"/>
      <c r="D16" s="58" t="s">
        <v>131</v>
      </c>
      <c r="E16" s="65">
        <f>SUM(E18:E22)</f>
        <v>0</v>
      </c>
      <c r="F16" s="66"/>
      <c r="G16" s="60"/>
      <c r="H16" s="61"/>
      <c r="I16" s="61"/>
      <c r="J16" s="61"/>
      <c r="K16" s="61"/>
      <c r="L16" s="61"/>
      <c r="M16" s="61"/>
      <c r="N16" s="61"/>
      <c r="O16" s="61"/>
    </row>
    <row r="17" spans="1:14" ht="26.25" customHeight="1">
      <c r="A17" s="193" t="s">
        <v>364</v>
      </c>
      <c r="B17" s="193"/>
      <c r="C17" s="193"/>
      <c r="D17" s="193"/>
      <c r="E17" s="193"/>
      <c r="F17" s="50"/>
      <c r="G17" s="50"/>
      <c r="H17" s="50"/>
      <c r="I17" s="50"/>
      <c r="J17" s="50"/>
      <c r="K17" s="50"/>
      <c r="L17" s="36"/>
      <c r="M17" s="36"/>
      <c r="N17" s="36"/>
    </row>
    <row r="18" ht="30.75" customHeight="1"/>
  </sheetData>
  <sheetProtection/>
  <mergeCells count="16">
    <mergeCell ref="A3:C3"/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  <mergeCell ref="M5:N5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7.33203125" style="0" customWidth="1"/>
    <col min="2" max="2" width="19.16015625" style="0" bestFit="1" customWidth="1"/>
    <col min="3" max="3" width="38" style="0" customWidth="1"/>
    <col min="4" max="6" width="6.16015625" style="0" customWidth="1"/>
    <col min="7" max="7" width="11.33203125" style="0" customWidth="1"/>
    <col min="8" max="8" width="10.33203125" style="0" customWidth="1"/>
    <col min="9" max="9" width="10.66015625" style="0" customWidth="1"/>
    <col min="10" max="10" width="8.66015625" style="0" bestFit="1" customWidth="1"/>
    <col min="11" max="11" width="9" style="0" bestFit="1" customWidth="1"/>
    <col min="12" max="19" width="6.66015625" style="0" customWidth="1"/>
  </cols>
  <sheetData>
    <row r="1" spans="1:19" ht="36.75" customHeight="1">
      <c r="A1" s="243" t="s">
        <v>138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S2" s="62" t="s">
        <v>139</v>
      </c>
    </row>
    <row r="3" spans="1:19" ht="22.5" customHeight="1">
      <c r="A3" s="21" t="s">
        <v>185</v>
      </c>
      <c r="S3" s="63" t="s">
        <v>24</v>
      </c>
    </row>
    <row r="4" spans="1:19" s="13" customFormat="1" ht="21.75" customHeight="1">
      <c r="A4" s="257" t="s">
        <v>46</v>
      </c>
      <c r="B4" s="259" t="s">
        <v>140</v>
      </c>
      <c r="C4" s="259" t="s">
        <v>141</v>
      </c>
      <c r="D4" s="258" t="s">
        <v>142</v>
      </c>
      <c r="E4" s="258"/>
      <c r="F4" s="258"/>
      <c r="G4" s="264" t="s">
        <v>143</v>
      </c>
      <c r="H4" s="259" t="s">
        <v>144</v>
      </c>
      <c r="I4" s="259" t="s">
        <v>145</v>
      </c>
      <c r="J4" s="257" t="s">
        <v>80</v>
      </c>
      <c r="K4" s="257"/>
      <c r="L4" s="257"/>
      <c r="M4" s="257"/>
      <c r="N4" s="257"/>
      <c r="O4" s="257"/>
      <c r="P4" s="257"/>
      <c r="Q4" s="257"/>
      <c r="R4" s="257"/>
      <c r="S4" s="257"/>
    </row>
    <row r="5" spans="1:19" s="13" customFormat="1" ht="26.25" customHeight="1">
      <c r="A5" s="257"/>
      <c r="B5" s="260"/>
      <c r="C5" s="260"/>
      <c r="D5" s="262" t="s">
        <v>61</v>
      </c>
      <c r="E5" s="262" t="s">
        <v>62</v>
      </c>
      <c r="F5" s="262" t="s">
        <v>63</v>
      </c>
      <c r="G5" s="265"/>
      <c r="H5" s="260"/>
      <c r="I5" s="260" t="s">
        <v>145</v>
      </c>
      <c r="J5" s="257" t="s">
        <v>49</v>
      </c>
      <c r="K5" s="201" t="s">
        <v>29</v>
      </c>
      <c r="L5" s="201"/>
      <c r="M5" s="201" t="s">
        <v>171</v>
      </c>
      <c r="N5" s="201" t="s">
        <v>173</v>
      </c>
      <c r="O5" s="201" t="s">
        <v>175</v>
      </c>
      <c r="P5" s="201" t="s">
        <v>85</v>
      </c>
      <c r="Q5" s="201" t="s">
        <v>178</v>
      </c>
      <c r="R5" s="201"/>
      <c r="S5" s="201" t="s">
        <v>180</v>
      </c>
    </row>
    <row r="6" spans="1:19" ht="49.5" customHeight="1">
      <c r="A6" s="257"/>
      <c r="B6" s="261"/>
      <c r="C6" s="261"/>
      <c r="D6" s="263"/>
      <c r="E6" s="263"/>
      <c r="F6" s="263"/>
      <c r="G6" s="266"/>
      <c r="H6" s="261"/>
      <c r="I6" s="261"/>
      <c r="J6" s="257"/>
      <c r="K6" s="59" t="s">
        <v>52</v>
      </c>
      <c r="L6" s="24" t="s">
        <v>53</v>
      </c>
      <c r="M6" s="201"/>
      <c r="N6" s="201"/>
      <c r="O6" s="201"/>
      <c r="P6" s="201"/>
      <c r="Q6" s="59" t="s">
        <v>52</v>
      </c>
      <c r="R6" s="59" t="s">
        <v>182</v>
      </c>
      <c r="S6" s="201"/>
    </row>
    <row r="7" spans="1:19" ht="51.75" customHeight="1">
      <c r="A7" s="56" t="s">
        <v>49</v>
      </c>
      <c r="B7" s="57"/>
      <c r="C7" s="58"/>
      <c r="D7" s="58"/>
      <c r="E7" s="58"/>
      <c r="F7" s="58"/>
      <c r="G7" s="58" t="s">
        <v>131</v>
      </c>
      <c r="H7" s="58"/>
      <c r="I7" s="58"/>
      <c r="J7" s="195">
        <v>14.49</v>
      </c>
      <c r="K7" s="195">
        <v>14.49</v>
      </c>
      <c r="L7" s="61"/>
      <c r="M7" s="61"/>
      <c r="N7" s="61"/>
      <c r="O7" s="61"/>
      <c r="P7" s="61"/>
      <c r="Q7" s="61"/>
      <c r="R7" s="61"/>
      <c r="S7" s="61"/>
    </row>
    <row r="8" spans="1:19" ht="51.75" customHeight="1">
      <c r="A8" s="58" t="s">
        <v>193</v>
      </c>
      <c r="B8" s="194" t="s">
        <v>365</v>
      </c>
      <c r="C8" s="58" t="s">
        <v>367</v>
      </c>
      <c r="D8" s="58" t="s">
        <v>369</v>
      </c>
      <c r="E8" s="58" t="s">
        <v>370</v>
      </c>
      <c r="F8" s="58" t="s">
        <v>371</v>
      </c>
      <c r="G8" s="58" t="s">
        <v>372</v>
      </c>
      <c r="H8" s="58" t="s">
        <v>373</v>
      </c>
      <c r="I8" s="58" t="s">
        <v>374</v>
      </c>
      <c r="J8" s="195">
        <v>9.09</v>
      </c>
      <c r="K8" s="195">
        <v>9.09</v>
      </c>
      <c r="L8" s="61"/>
      <c r="M8" s="61"/>
      <c r="N8" s="61"/>
      <c r="O8" s="61"/>
      <c r="P8" s="61"/>
      <c r="Q8" s="61"/>
      <c r="R8" s="61"/>
      <c r="S8" s="61"/>
    </row>
    <row r="9" spans="1:19" ht="51.75" customHeight="1">
      <c r="A9" s="58"/>
      <c r="B9" s="194" t="s">
        <v>366</v>
      </c>
      <c r="C9" s="58" t="s">
        <v>368</v>
      </c>
      <c r="D9" s="58" t="s">
        <v>369</v>
      </c>
      <c r="E9" s="58" t="s">
        <v>370</v>
      </c>
      <c r="F9" s="58" t="s">
        <v>371</v>
      </c>
      <c r="G9" s="58" t="s">
        <v>372</v>
      </c>
      <c r="H9" s="58" t="s">
        <v>373</v>
      </c>
      <c r="I9" s="58" t="s">
        <v>374</v>
      </c>
      <c r="J9" s="195">
        <v>5.4</v>
      </c>
      <c r="K9" s="195">
        <v>5.4</v>
      </c>
      <c r="L9" s="61"/>
      <c r="M9" s="61"/>
      <c r="N9" s="61"/>
      <c r="O9" s="61"/>
      <c r="P9" s="61"/>
      <c r="Q9" s="61"/>
      <c r="R9" s="61"/>
      <c r="S9" s="61"/>
    </row>
    <row r="10" spans="1:17" ht="31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36"/>
      <c r="O10" s="36"/>
      <c r="P10" s="36"/>
      <c r="Q10" s="36"/>
    </row>
  </sheetData>
  <sheetProtection formatCells="0" formatColumns="0" formatRows="0"/>
  <mergeCells count="20">
    <mergeCell ref="J5:J6"/>
    <mergeCell ref="F5:F6"/>
    <mergeCell ref="G4:G6"/>
    <mergeCell ref="H4:H6"/>
    <mergeCell ref="I4:I6"/>
    <mergeCell ref="N5:N6"/>
    <mergeCell ref="S5:S6"/>
    <mergeCell ref="O5:O6"/>
    <mergeCell ref="P5:P6"/>
    <mergeCell ref="Q5:R5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zoomScalePageLayoutView="0" workbookViewId="0" topLeftCell="A1">
      <selection activeCell="A4" sqref="A4:A5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7" t="s">
        <v>146</v>
      </c>
      <c r="B1" s="37"/>
      <c r="C1" s="37"/>
    </row>
    <row r="2" spans="1:3" ht="21" customHeight="1">
      <c r="A2" s="37"/>
      <c r="B2" s="37"/>
      <c r="C2" s="38" t="s">
        <v>147</v>
      </c>
    </row>
    <row r="3" spans="1:3" ht="24.75" customHeight="1">
      <c r="A3" s="21" t="s">
        <v>185</v>
      </c>
      <c r="B3" s="21"/>
      <c r="C3" s="39" t="s">
        <v>24</v>
      </c>
    </row>
    <row r="4" spans="1:16" s="35" customFormat="1" ht="21.75" customHeight="1">
      <c r="A4" s="200" t="s">
        <v>148</v>
      </c>
      <c r="B4" s="40" t="s">
        <v>149</v>
      </c>
      <c r="C4" s="41"/>
      <c r="F4" s="42"/>
      <c r="P4" s="42"/>
    </row>
    <row r="5" spans="1:16" s="35" customFormat="1" ht="43.5" customHeight="1">
      <c r="A5" s="200"/>
      <c r="B5" s="43" t="s">
        <v>150</v>
      </c>
      <c r="C5" s="44" t="s">
        <v>151</v>
      </c>
      <c r="E5" s="45">
        <v>3.6</v>
      </c>
      <c r="F5" s="46">
        <v>0</v>
      </c>
      <c r="G5" s="46">
        <v>0.6</v>
      </c>
      <c r="H5" s="45">
        <v>3</v>
      </c>
      <c r="I5" s="46">
        <v>0</v>
      </c>
      <c r="J5" s="45">
        <v>3</v>
      </c>
      <c r="K5" s="45">
        <v>9.4</v>
      </c>
      <c r="L5" s="46">
        <v>0</v>
      </c>
      <c r="M5" s="46">
        <v>0.7</v>
      </c>
      <c r="N5" s="45">
        <v>8.7</v>
      </c>
      <c r="O5" s="46">
        <v>0</v>
      </c>
      <c r="P5" s="45">
        <v>8.7</v>
      </c>
    </row>
    <row r="6" spans="1:16" s="35" customFormat="1" ht="34.5" customHeight="1">
      <c r="A6" s="47" t="s">
        <v>152</v>
      </c>
      <c r="B6" s="48">
        <f>SUM(B7:B9)</f>
        <v>14.3</v>
      </c>
      <c r="C6" s="48">
        <f>SUM(C7:C9)</f>
        <v>19.3</v>
      </c>
      <c r="E6" s="42"/>
      <c r="G6" s="42"/>
      <c r="I6" s="42"/>
      <c r="J6" s="42"/>
      <c r="K6" s="42"/>
      <c r="L6" s="42"/>
      <c r="M6" s="42"/>
      <c r="N6" s="42"/>
      <c r="O6" s="42"/>
      <c r="P6" s="42"/>
    </row>
    <row r="7" spans="1:16" s="36" customFormat="1" ht="34.5" customHeight="1">
      <c r="A7" s="49" t="s">
        <v>153</v>
      </c>
      <c r="B7" s="48"/>
      <c r="C7" s="48"/>
      <c r="D7" s="50"/>
      <c r="E7" s="50"/>
      <c r="F7" s="50"/>
      <c r="G7" s="50"/>
      <c r="H7" s="50"/>
      <c r="I7" s="50"/>
      <c r="J7" s="50"/>
      <c r="K7" s="50"/>
      <c r="L7" s="50"/>
      <c r="M7" s="50"/>
      <c r="O7" s="50"/>
      <c r="P7" s="50"/>
    </row>
    <row r="8" spans="1:16" s="36" customFormat="1" ht="34.5" customHeight="1">
      <c r="A8" s="51" t="s">
        <v>154</v>
      </c>
      <c r="B8" s="48">
        <v>1.8</v>
      </c>
      <c r="C8" s="52">
        <v>1.8</v>
      </c>
      <c r="D8" s="50"/>
      <c r="E8" s="50"/>
      <c r="G8" s="50"/>
      <c r="H8" s="50"/>
      <c r="I8" s="50"/>
      <c r="J8" s="50"/>
      <c r="K8" s="50"/>
      <c r="L8" s="50"/>
      <c r="M8" s="50"/>
      <c r="O8" s="50"/>
      <c r="P8" s="50"/>
    </row>
    <row r="9" spans="1:16" s="36" customFormat="1" ht="34.5" customHeight="1">
      <c r="A9" s="51" t="s">
        <v>155</v>
      </c>
      <c r="B9" s="48">
        <f>SUM(B10:B11)</f>
        <v>12.5</v>
      </c>
      <c r="C9" s="48">
        <f>SUM(C10:C11)</f>
        <v>17.5</v>
      </c>
      <c r="D9" s="50"/>
      <c r="E9" s="50"/>
      <c r="H9" s="50"/>
      <c r="I9" s="50"/>
      <c r="L9" s="50"/>
      <c r="N9" s="50"/>
      <c r="P9" s="50"/>
    </row>
    <row r="10" spans="1:9" s="36" customFormat="1" ht="34.5" customHeight="1">
      <c r="A10" s="51" t="s">
        <v>156</v>
      </c>
      <c r="B10" s="48"/>
      <c r="C10" s="48"/>
      <c r="D10" s="50"/>
      <c r="E10" s="50"/>
      <c r="F10" s="50"/>
      <c r="G10" s="50"/>
      <c r="H10" s="50"/>
      <c r="I10" s="50"/>
    </row>
    <row r="11" spans="1:8" s="36" customFormat="1" ht="34.5" customHeight="1">
      <c r="A11" s="51" t="s">
        <v>157</v>
      </c>
      <c r="B11" s="48">
        <v>12.5</v>
      </c>
      <c r="C11" s="48">
        <v>17.5</v>
      </c>
      <c r="D11" s="50"/>
      <c r="E11" s="50"/>
      <c r="F11" s="50"/>
      <c r="G11" s="50"/>
      <c r="H11" s="50"/>
    </row>
    <row r="12" spans="1:3" ht="24" customHeight="1">
      <c r="A12" s="220"/>
      <c r="B12" s="220"/>
      <c r="C12" s="220"/>
    </row>
  </sheetData>
  <sheetProtection/>
  <mergeCells count="2">
    <mergeCell ref="A12:C12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44"/>
  <sheetViews>
    <sheetView showGridLines="0" showZeros="0" zoomScalePageLayoutView="0" workbookViewId="0" topLeftCell="A1">
      <selection activeCell="I4" sqref="I4"/>
    </sheetView>
  </sheetViews>
  <sheetFormatPr defaultColWidth="6.83203125" defaultRowHeight="19.5" customHeight="1"/>
  <cols>
    <col min="1" max="1" width="25.16015625" style="14" customWidth="1"/>
    <col min="2" max="3" width="7.16015625" style="15" customWidth="1"/>
    <col min="4" max="4" width="9.16015625" style="15" customWidth="1"/>
    <col min="5" max="5" width="37.5" style="15" bestFit="1" customWidth="1"/>
    <col min="6" max="6" width="21.66015625" style="15" customWidth="1"/>
    <col min="7" max="195" width="6.83203125" style="16" customWidth="1"/>
    <col min="196" max="196" width="6.83203125" style="0" customWidth="1"/>
  </cols>
  <sheetData>
    <row r="1" spans="1:6" s="10" customFormat="1" ht="36.75" customHeight="1">
      <c r="A1" s="17" t="s">
        <v>158</v>
      </c>
      <c r="B1" s="18"/>
      <c r="C1" s="18"/>
      <c r="D1" s="18"/>
      <c r="E1" s="18"/>
      <c r="F1" s="18"/>
    </row>
    <row r="2" spans="1:6" s="10" customFormat="1" ht="24" customHeight="1">
      <c r="A2" s="19"/>
      <c r="B2" s="19"/>
      <c r="C2" s="19"/>
      <c r="D2" s="19"/>
      <c r="E2" s="19"/>
      <c r="F2" s="20" t="s">
        <v>159</v>
      </c>
    </row>
    <row r="3" spans="1:6" s="10" customFormat="1" ht="15" customHeight="1">
      <c r="A3" s="244" t="s">
        <v>185</v>
      </c>
      <c r="B3" s="244"/>
      <c r="C3" s="244"/>
      <c r="D3" s="22"/>
      <c r="E3" s="22"/>
      <c r="F3" s="23" t="s">
        <v>24</v>
      </c>
    </row>
    <row r="4" spans="1:6" s="11" customFormat="1" ht="24" customHeight="1">
      <c r="A4" s="268" t="s">
        <v>46</v>
      </c>
      <c r="B4" s="201" t="s">
        <v>160</v>
      </c>
      <c r="C4" s="201"/>
      <c r="D4" s="201"/>
      <c r="E4" s="201" t="s">
        <v>60</v>
      </c>
      <c r="F4" s="269" t="s">
        <v>150</v>
      </c>
    </row>
    <row r="5" spans="1:6" s="11" customFormat="1" ht="24.75" customHeight="1">
      <c r="A5" s="268"/>
      <c r="B5" s="201"/>
      <c r="C5" s="201"/>
      <c r="D5" s="201"/>
      <c r="E5" s="201"/>
      <c r="F5" s="269"/>
    </row>
    <row r="6" spans="1:6" s="12" customFormat="1" ht="38.25" customHeight="1">
      <c r="A6" s="268"/>
      <c r="B6" s="25" t="s">
        <v>61</v>
      </c>
      <c r="C6" s="25" t="s">
        <v>62</v>
      </c>
      <c r="D6" s="25" t="s">
        <v>63</v>
      </c>
      <c r="E6" s="201"/>
      <c r="F6" s="269"/>
    </row>
    <row r="7" spans="1:195" s="13" customFormat="1" ht="35.25" customHeight="1">
      <c r="A7" s="26"/>
      <c r="B7" s="27"/>
      <c r="C7" s="27"/>
      <c r="D7" s="27"/>
      <c r="E7" s="28" t="s">
        <v>49</v>
      </c>
      <c r="F7" s="29">
        <f>F8</f>
        <v>118.16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</row>
    <row r="8" spans="1:195" s="13" customFormat="1" ht="12">
      <c r="A8" s="26" t="s">
        <v>193</v>
      </c>
      <c r="B8" s="96" t="s">
        <v>108</v>
      </c>
      <c r="C8" s="96"/>
      <c r="D8" s="96"/>
      <c r="E8" s="97" t="s">
        <v>55</v>
      </c>
      <c r="F8" s="91">
        <v>118.16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</row>
    <row r="9" spans="1:195" s="13" customFormat="1" ht="12">
      <c r="A9" s="26"/>
      <c r="B9" s="96"/>
      <c r="C9" s="96" t="s">
        <v>239</v>
      </c>
      <c r="D9" s="96"/>
      <c r="E9" s="97" t="s">
        <v>308</v>
      </c>
      <c r="F9" s="91">
        <v>9.65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</row>
    <row r="10" spans="1:195" s="13" customFormat="1" ht="12">
      <c r="A10" s="26"/>
      <c r="B10" s="96" t="s">
        <v>69</v>
      </c>
      <c r="C10" s="96" t="s">
        <v>69</v>
      </c>
      <c r="D10" s="96" t="s">
        <v>240</v>
      </c>
      <c r="E10" s="97" t="s">
        <v>109</v>
      </c>
      <c r="F10" s="91">
        <v>9.65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</row>
    <row r="11" spans="1:195" s="13" customFormat="1" ht="12">
      <c r="A11" s="26"/>
      <c r="B11" s="96"/>
      <c r="C11" s="96" t="s">
        <v>241</v>
      </c>
      <c r="D11" s="96"/>
      <c r="E11" s="97" t="s">
        <v>309</v>
      </c>
      <c r="F11" s="91">
        <v>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</row>
    <row r="12" spans="1:195" s="13" customFormat="1" ht="12">
      <c r="A12" s="26"/>
      <c r="B12" s="96" t="s">
        <v>69</v>
      </c>
      <c r="C12" s="96" t="s">
        <v>69</v>
      </c>
      <c r="D12" s="96" t="s">
        <v>242</v>
      </c>
      <c r="E12" s="97" t="s">
        <v>110</v>
      </c>
      <c r="F12" s="91">
        <v>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</row>
    <row r="13" spans="1:195" s="13" customFormat="1" ht="12">
      <c r="A13" s="26"/>
      <c r="B13" s="96"/>
      <c r="C13" s="96" t="s">
        <v>244</v>
      </c>
      <c r="D13" s="96"/>
      <c r="E13" s="97" t="s">
        <v>311</v>
      </c>
      <c r="F13" s="91">
        <v>0.45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</row>
    <row r="14" spans="1:195" s="13" customFormat="1" ht="12">
      <c r="A14" s="26"/>
      <c r="B14" s="96" t="s">
        <v>69</v>
      </c>
      <c r="C14" s="96" t="s">
        <v>69</v>
      </c>
      <c r="D14" s="96" t="s">
        <v>245</v>
      </c>
      <c r="E14" s="97" t="s">
        <v>111</v>
      </c>
      <c r="F14" s="91">
        <v>0.45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</row>
    <row r="15" spans="1:195" s="13" customFormat="1" ht="12">
      <c r="A15" s="26"/>
      <c r="B15" s="96"/>
      <c r="C15" s="96" t="s">
        <v>246</v>
      </c>
      <c r="D15" s="96"/>
      <c r="E15" s="97" t="s">
        <v>312</v>
      </c>
      <c r="F15" s="91">
        <v>3.5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</row>
    <row r="16" spans="1:195" s="13" customFormat="1" ht="12">
      <c r="A16" s="26"/>
      <c r="B16" s="96" t="s">
        <v>69</v>
      </c>
      <c r="C16" s="96" t="s">
        <v>69</v>
      </c>
      <c r="D16" s="96" t="s">
        <v>247</v>
      </c>
      <c r="E16" s="97" t="s">
        <v>112</v>
      </c>
      <c r="F16" s="91">
        <v>3.5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</row>
    <row r="17" spans="1:195" s="13" customFormat="1" ht="12">
      <c r="A17" s="26"/>
      <c r="B17" s="96"/>
      <c r="C17" s="96" t="s">
        <v>248</v>
      </c>
      <c r="D17" s="96"/>
      <c r="E17" s="97" t="s">
        <v>313</v>
      </c>
      <c r="F17" s="91">
        <v>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</row>
    <row r="18" spans="1:195" s="13" customFormat="1" ht="12">
      <c r="A18" s="26"/>
      <c r="B18" s="96" t="s">
        <v>69</v>
      </c>
      <c r="C18" s="96" t="s">
        <v>69</v>
      </c>
      <c r="D18" s="96" t="s">
        <v>249</v>
      </c>
      <c r="E18" s="97" t="s">
        <v>113</v>
      </c>
      <c r="F18" s="91">
        <v>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</row>
    <row r="19" spans="1:195" s="13" customFormat="1" ht="12">
      <c r="A19" s="26"/>
      <c r="B19" s="96"/>
      <c r="C19" s="96" t="s">
        <v>250</v>
      </c>
      <c r="D19" s="96"/>
      <c r="E19" s="97" t="s">
        <v>314</v>
      </c>
      <c r="F19" s="91">
        <v>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</row>
    <row r="20" spans="1:195" s="13" customFormat="1" ht="12">
      <c r="A20" s="26"/>
      <c r="B20" s="96" t="s">
        <v>69</v>
      </c>
      <c r="C20" s="96" t="s">
        <v>69</v>
      </c>
      <c r="D20" s="96" t="s">
        <v>251</v>
      </c>
      <c r="E20" s="97" t="s">
        <v>114</v>
      </c>
      <c r="F20" s="91">
        <v>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</row>
    <row r="21" spans="1:195" s="13" customFormat="1" ht="12">
      <c r="A21" s="26"/>
      <c r="B21" s="96"/>
      <c r="C21" s="96" t="s">
        <v>252</v>
      </c>
      <c r="D21" s="96"/>
      <c r="E21" s="97" t="s">
        <v>315</v>
      </c>
      <c r="F21" s="91">
        <v>0.8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</row>
    <row r="22" spans="1:195" s="13" customFormat="1" ht="12">
      <c r="A22" s="26"/>
      <c r="B22" s="96" t="s">
        <v>69</v>
      </c>
      <c r="C22" s="96" t="s">
        <v>69</v>
      </c>
      <c r="D22" s="96" t="s">
        <v>253</v>
      </c>
      <c r="E22" s="97" t="s">
        <v>115</v>
      </c>
      <c r="F22" s="91">
        <v>0.8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</row>
    <row r="23" spans="1:195" s="13" customFormat="1" ht="12">
      <c r="A23" s="26"/>
      <c r="B23" s="96"/>
      <c r="C23" s="96" t="s">
        <v>254</v>
      </c>
      <c r="D23" s="96"/>
      <c r="E23" s="97" t="s">
        <v>316</v>
      </c>
      <c r="F23" s="91">
        <v>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</row>
    <row r="24" spans="1:195" s="13" customFormat="1" ht="12">
      <c r="A24" s="26"/>
      <c r="B24" s="96" t="s">
        <v>69</v>
      </c>
      <c r="C24" s="96" t="s">
        <v>69</v>
      </c>
      <c r="D24" s="96" t="s">
        <v>255</v>
      </c>
      <c r="E24" s="97" t="s">
        <v>116</v>
      </c>
      <c r="F24" s="91">
        <v>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</row>
    <row r="25" spans="1:195" s="13" customFormat="1" ht="12">
      <c r="A25" s="26"/>
      <c r="B25" s="96"/>
      <c r="C25" s="96" t="s">
        <v>256</v>
      </c>
      <c r="D25" s="96"/>
      <c r="E25" s="97" t="s">
        <v>317</v>
      </c>
      <c r="F25" s="91">
        <v>0.75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</row>
    <row r="26" spans="1:195" s="13" customFormat="1" ht="12">
      <c r="A26" s="26"/>
      <c r="B26" s="96" t="s">
        <v>69</v>
      </c>
      <c r="C26" s="96" t="s">
        <v>69</v>
      </c>
      <c r="D26" s="96" t="s">
        <v>257</v>
      </c>
      <c r="E26" s="97" t="s">
        <v>318</v>
      </c>
      <c r="F26" s="91">
        <v>0.75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</row>
    <row r="27" spans="1:195" s="13" customFormat="1" ht="12">
      <c r="A27" s="26"/>
      <c r="B27" s="96"/>
      <c r="C27" s="96" t="s">
        <v>263</v>
      </c>
      <c r="D27" s="96"/>
      <c r="E27" s="97" t="s">
        <v>324</v>
      </c>
      <c r="F27" s="91">
        <v>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</row>
    <row r="28" spans="1:195" s="13" customFormat="1" ht="12">
      <c r="A28" s="26"/>
      <c r="B28" s="96" t="s">
        <v>69</v>
      </c>
      <c r="C28" s="96" t="s">
        <v>69</v>
      </c>
      <c r="D28" s="96" t="s">
        <v>264</v>
      </c>
      <c r="E28" s="97" t="s">
        <v>117</v>
      </c>
      <c r="F28" s="91">
        <v>3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</row>
    <row r="29" spans="1:195" s="13" customFormat="1" ht="12">
      <c r="A29" s="26"/>
      <c r="B29" s="96"/>
      <c r="C29" s="96" t="s">
        <v>266</v>
      </c>
      <c r="D29" s="96"/>
      <c r="E29" s="97" t="s">
        <v>326</v>
      </c>
      <c r="F29" s="91">
        <v>1.8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</row>
    <row r="30" spans="1:195" s="13" customFormat="1" ht="12">
      <c r="A30" s="26"/>
      <c r="B30" s="96" t="s">
        <v>69</v>
      </c>
      <c r="C30" s="96" t="s">
        <v>69</v>
      </c>
      <c r="D30" s="96" t="s">
        <v>267</v>
      </c>
      <c r="E30" s="97" t="s">
        <v>118</v>
      </c>
      <c r="F30" s="91">
        <v>1.8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</row>
    <row r="31" spans="1:195" s="13" customFormat="1" ht="12">
      <c r="A31" s="26"/>
      <c r="B31" s="96"/>
      <c r="C31" s="96" t="s">
        <v>268</v>
      </c>
      <c r="D31" s="96"/>
      <c r="E31" s="97" t="s">
        <v>327</v>
      </c>
      <c r="F31" s="91">
        <v>0.5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</row>
    <row r="32" spans="1:195" s="13" customFormat="1" ht="12">
      <c r="A32" s="26"/>
      <c r="B32" s="96" t="s">
        <v>69</v>
      </c>
      <c r="C32" s="96" t="s">
        <v>69</v>
      </c>
      <c r="D32" s="96" t="s">
        <v>269</v>
      </c>
      <c r="E32" s="97" t="s">
        <v>119</v>
      </c>
      <c r="F32" s="91">
        <v>0.5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</row>
    <row r="33" spans="1:195" s="13" customFormat="1" ht="12">
      <c r="A33" s="26"/>
      <c r="B33" s="96"/>
      <c r="C33" s="96" t="s">
        <v>272</v>
      </c>
      <c r="D33" s="96"/>
      <c r="E33" s="97" t="s">
        <v>330</v>
      </c>
      <c r="F33" s="91">
        <v>3.85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</row>
    <row r="34" spans="1:195" s="13" customFormat="1" ht="12">
      <c r="A34" s="26"/>
      <c r="B34" s="96" t="s">
        <v>69</v>
      </c>
      <c r="C34" s="96" t="s">
        <v>69</v>
      </c>
      <c r="D34" s="96" t="s">
        <v>273</v>
      </c>
      <c r="E34" s="97" t="s">
        <v>331</v>
      </c>
      <c r="F34" s="91">
        <v>2.27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</row>
    <row r="35" spans="1:195" s="13" customFormat="1" ht="12">
      <c r="A35" s="26"/>
      <c r="B35" s="96" t="s">
        <v>69</v>
      </c>
      <c r="C35" s="96" t="s">
        <v>69</v>
      </c>
      <c r="D35" s="96" t="s">
        <v>274</v>
      </c>
      <c r="E35" s="97" t="s">
        <v>332</v>
      </c>
      <c r="F35" s="91">
        <v>1.58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</row>
    <row r="36" spans="1:195" s="13" customFormat="1" ht="12">
      <c r="A36" s="26"/>
      <c r="B36" s="96"/>
      <c r="C36" s="96" t="s">
        <v>275</v>
      </c>
      <c r="D36" s="96"/>
      <c r="E36" s="97" t="s">
        <v>333</v>
      </c>
      <c r="F36" s="91">
        <v>12.5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</row>
    <row r="37" spans="1:195" s="13" customFormat="1" ht="12">
      <c r="A37" s="26"/>
      <c r="B37" s="96" t="s">
        <v>69</v>
      </c>
      <c r="C37" s="96" t="s">
        <v>69</v>
      </c>
      <c r="D37" s="96" t="s">
        <v>276</v>
      </c>
      <c r="E37" s="97" t="s">
        <v>334</v>
      </c>
      <c r="F37" s="91">
        <v>12.5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</row>
    <row r="38" spans="1:195" s="13" customFormat="1" ht="12">
      <c r="A38" s="26"/>
      <c r="B38" s="96"/>
      <c r="C38" s="96" t="s">
        <v>277</v>
      </c>
      <c r="D38" s="96"/>
      <c r="E38" s="97" t="s">
        <v>335</v>
      </c>
      <c r="F38" s="91">
        <v>53.51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</row>
    <row r="39" spans="1:195" s="13" customFormat="1" ht="12">
      <c r="A39" s="26"/>
      <c r="B39" s="96" t="s">
        <v>69</v>
      </c>
      <c r="C39" s="96" t="s">
        <v>69</v>
      </c>
      <c r="D39" s="96" t="s">
        <v>278</v>
      </c>
      <c r="E39" s="97" t="s">
        <v>120</v>
      </c>
      <c r="F39" s="91">
        <v>53.51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</row>
    <row r="40" spans="1:195" s="13" customFormat="1" ht="12">
      <c r="A40" s="26"/>
      <c r="B40" s="96"/>
      <c r="C40" s="96" t="s">
        <v>279</v>
      </c>
      <c r="D40" s="96"/>
      <c r="E40" s="97" t="s">
        <v>336</v>
      </c>
      <c r="F40" s="91">
        <v>11.85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</row>
    <row r="41" spans="1:195" s="13" customFormat="1" ht="12">
      <c r="A41" s="26"/>
      <c r="B41" s="96" t="s">
        <v>69</v>
      </c>
      <c r="C41" s="96" t="s">
        <v>69</v>
      </c>
      <c r="D41" s="96" t="s">
        <v>280</v>
      </c>
      <c r="E41" s="97" t="s">
        <v>337</v>
      </c>
      <c r="F41" s="91">
        <v>11.85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</row>
    <row r="42" spans="1:6" ht="19.5" customHeight="1">
      <c r="A42" s="33"/>
      <c r="D42" s="34"/>
      <c r="E42" s="34"/>
      <c r="F42" s="34"/>
    </row>
    <row r="43" spans="1:6" ht="19.5" customHeight="1">
      <c r="A43" s="267"/>
      <c r="B43" s="267"/>
      <c r="C43" s="267"/>
      <c r="D43" s="267"/>
      <c r="E43" s="267"/>
      <c r="F43" s="267"/>
    </row>
    <row r="44" spans="1:6" ht="12">
      <c r="A44" s="267"/>
      <c r="B44" s="267"/>
      <c r="C44" s="267"/>
      <c r="D44" s="267"/>
      <c r="E44" s="267"/>
      <c r="F44" s="267"/>
    </row>
  </sheetData>
  <sheetProtection/>
  <mergeCells count="6">
    <mergeCell ref="A43:F4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14"/>
  <sheetViews>
    <sheetView showGridLines="0" showZeros="0" tabSelected="1" zoomScalePageLayoutView="0" workbookViewId="0" topLeftCell="A1">
      <selection activeCell="M9" sqref="M9"/>
    </sheetView>
  </sheetViews>
  <sheetFormatPr defaultColWidth="9.33203125" defaultRowHeight="12.75" customHeight="1"/>
  <cols>
    <col min="1" max="1" width="5.5" style="1" customWidth="1"/>
    <col min="2" max="2" width="6.5" style="1" customWidth="1"/>
    <col min="3" max="3" width="6.33203125" style="1" bestFit="1" customWidth="1"/>
    <col min="4" max="4" width="7" style="1" customWidth="1"/>
    <col min="5" max="12" width="3.33203125" style="1" customWidth="1"/>
    <col min="13" max="13" width="28" style="1" bestFit="1" customWidth="1"/>
    <col min="14" max="14" width="5.16015625" style="1" customWidth="1"/>
    <col min="15" max="24" width="12.16015625" style="1" customWidth="1"/>
    <col min="25" max="16384" width="9.33203125" style="1" customWidth="1"/>
  </cols>
  <sheetData>
    <row r="1" spans="1:24" ht="22.5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8" t="s">
        <v>162</v>
      </c>
      <c r="W2" s="8"/>
      <c r="X2" s="2"/>
    </row>
    <row r="3" spans="1:24" ht="12.75" customHeight="1">
      <c r="A3" s="3" t="s">
        <v>185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9" t="s">
        <v>24</v>
      </c>
      <c r="W3" s="9"/>
      <c r="X3" s="4"/>
    </row>
    <row r="4" spans="1:24" ht="12.75" customHeight="1">
      <c r="A4" s="264" t="s">
        <v>420</v>
      </c>
      <c r="B4" s="264" t="s">
        <v>375</v>
      </c>
      <c r="C4" s="270" t="s">
        <v>80</v>
      </c>
      <c r="D4" s="270"/>
      <c r="E4" s="270"/>
      <c r="F4" s="270"/>
      <c r="G4" s="270"/>
      <c r="H4" s="270"/>
      <c r="I4" s="270"/>
      <c r="J4" s="270"/>
      <c r="K4" s="270"/>
      <c r="L4" s="270"/>
      <c r="M4" s="264" t="s">
        <v>163</v>
      </c>
      <c r="N4" s="264" t="s">
        <v>164</v>
      </c>
      <c r="O4" s="271" t="s">
        <v>165</v>
      </c>
      <c r="P4" s="272"/>
      <c r="Q4" s="272"/>
      <c r="R4" s="272"/>
      <c r="S4" s="273"/>
      <c r="T4" s="271" t="s">
        <v>166</v>
      </c>
      <c r="U4" s="272"/>
      <c r="V4" s="272"/>
      <c r="W4" s="272"/>
      <c r="X4" s="273"/>
    </row>
    <row r="5" spans="1:24" ht="30" customHeight="1">
      <c r="A5" s="265"/>
      <c r="B5" s="265"/>
      <c r="C5" s="270" t="s">
        <v>49</v>
      </c>
      <c r="D5" s="201" t="s">
        <v>29</v>
      </c>
      <c r="E5" s="201"/>
      <c r="F5" s="201" t="s">
        <v>171</v>
      </c>
      <c r="G5" s="201" t="s">
        <v>173</v>
      </c>
      <c r="H5" s="201" t="s">
        <v>175</v>
      </c>
      <c r="I5" s="201" t="s">
        <v>85</v>
      </c>
      <c r="J5" s="201" t="s">
        <v>178</v>
      </c>
      <c r="K5" s="201"/>
      <c r="L5" s="201" t="s">
        <v>180</v>
      </c>
      <c r="M5" s="265"/>
      <c r="N5" s="265"/>
      <c r="O5" s="264" t="s">
        <v>167</v>
      </c>
      <c r="P5" s="264" t="s">
        <v>168</v>
      </c>
      <c r="Q5" s="264" t="s">
        <v>169</v>
      </c>
      <c r="R5" s="264" t="s">
        <v>170</v>
      </c>
      <c r="S5" s="264" t="s">
        <v>382</v>
      </c>
      <c r="T5" s="264" t="s">
        <v>167</v>
      </c>
      <c r="U5" s="264" t="s">
        <v>168</v>
      </c>
      <c r="V5" s="264" t="s">
        <v>169</v>
      </c>
      <c r="W5" s="264" t="s">
        <v>170</v>
      </c>
      <c r="X5" s="264" t="s">
        <v>382</v>
      </c>
    </row>
    <row r="6" spans="1:24" ht="24.75" customHeight="1">
      <c r="A6" s="266"/>
      <c r="B6" s="266"/>
      <c r="C6" s="270"/>
      <c r="D6" s="59" t="s">
        <v>52</v>
      </c>
      <c r="E6" s="24" t="s">
        <v>53</v>
      </c>
      <c r="F6" s="201"/>
      <c r="G6" s="201"/>
      <c r="H6" s="201"/>
      <c r="I6" s="201"/>
      <c r="J6" s="59" t="s">
        <v>52</v>
      </c>
      <c r="K6" s="59" t="s">
        <v>182</v>
      </c>
      <c r="L6" s="201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00.5" customHeight="1">
      <c r="A7" s="190" t="s">
        <v>193</v>
      </c>
      <c r="B7" s="190" t="s">
        <v>204</v>
      </c>
      <c r="C7" s="191">
        <v>10.2</v>
      </c>
      <c r="D7" s="192">
        <v>10.2</v>
      </c>
      <c r="E7" s="5"/>
      <c r="F7" s="5"/>
      <c r="G7" s="5"/>
      <c r="H7" s="5"/>
      <c r="I7" s="5"/>
      <c r="J7" s="5"/>
      <c r="K7" s="5"/>
      <c r="L7" s="5"/>
      <c r="M7" s="5" t="s">
        <v>376</v>
      </c>
      <c r="N7" s="5" t="s">
        <v>377</v>
      </c>
      <c r="O7" s="7" t="s">
        <v>378</v>
      </c>
      <c r="P7" s="7" t="s">
        <v>379</v>
      </c>
      <c r="Q7" s="7" t="s">
        <v>380</v>
      </c>
      <c r="R7" s="7" t="s">
        <v>381</v>
      </c>
      <c r="S7" s="7" t="s">
        <v>383</v>
      </c>
      <c r="T7" s="7" t="s">
        <v>384</v>
      </c>
      <c r="U7" s="7" t="s">
        <v>385</v>
      </c>
      <c r="V7" s="7" t="s">
        <v>386</v>
      </c>
      <c r="W7" s="7" t="s">
        <v>387</v>
      </c>
      <c r="X7" s="7" t="s">
        <v>388</v>
      </c>
    </row>
    <row r="8" spans="1:24" ht="100.5" customHeight="1">
      <c r="A8" s="172"/>
      <c r="B8" s="190" t="s">
        <v>355</v>
      </c>
      <c r="C8" s="191">
        <v>6</v>
      </c>
      <c r="D8" s="192">
        <v>6</v>
      </c>
      <c r="E8" s="5"/>
      <c r="F8" s="5"/>
      <c r="G8" s="5"/>
      <c r="H8" s="5"/>
      <c r="I8" s="5"/>
      <c r="J8" s="5"/>
      <c r="K8" s="5"/>
      <c r="L8" s="5"/>
      <c r="M8" s="5" t="s">
        <v>389</v>
      </c>
      <c r="N8" s="5" t="s">
        <v>377</v>
      </c>
      <c r="O8" s="7" t="s">
        <v>390</v>
      </c>
      <c r="P8" s="7" t="s">
        <v>391</v>
      </c>
      <c r="Q8" s="7"/>
      <c r="R8" s="7"/>
      <c r="S8" s="7"/>
      <c r="T8" s="7" t="s">
        <v>392</v>
      </c>
      <c r="U8" s="7" t="s">
        <v>393</v>
      </c>
      <c r="V8" s="7"/>
      <c r="W8" s="7"/>
      <c r="X8" s="7"/>
    </row>
    <row r="9" spans="1:24" ht="100.5" customHeight="1">
      <c r="A9" s="172"/>
      <c r="B9" s="190" t="s">
        <v>356</v>
      </c>
      <c r="C9" s="191">
        <v>5</v>
      </c>
      <c r="D9" s="192">
        <v>5</v>
      </c>
      <c r="E9" s="5"/>
      <c r="F9" s="5"/>
      <c r="G9" s="5"/>
      <c r="H9" s="5"/>
      <c r="I9" s="5"/>
      <c r="J9" s="5"/>
      <c r="K9" s="5"/>
      <c r="L9" s="5"/>
      <c r="M9" s="5" t="s">
        <v>394</v>
      </c>
      <c r="N9" s="5" t="s">
        <v>377</v>
      </c>
      <c r="O9" s="7" t="s">
        <v>395</v>
      </c>
      <c r="P9" s="7" t="s">
        <v>396</v>
      </c>
      <c r="Q9" s="7" t="s">
        <v>397</v>
      </c>
      <c r="R9" s="7" t="s">
        <v>398</v>
      </c>
      <c r="S9" s="7"/>
      <c r="T9" s="7" t="s">
        <v>399</v>
      </c>
      <c r="U9" s="7" t="s">
        <v>400</v>
      </c>
      <c r="V9" s="7" t="s">
        <v>401</v>
      </c>
      <c r="W9" s="7" t="s">
        <v>401</v>
      </c>
      <c r="X9" s="7"/>
    </row>
    <row r="10" spans="1:24" ht="100.5" customHeight="1">
      <c r="A10" s="172"/>
      <c r="B10" s="190" t="s">
        <v>205</v>
      </c>
      <c r="C10" s="191">
        <v>16</v>
      </c>
      <c r="D10" s="192">
        <v>16</v>
      </c>
      <c r="E10" s="5"/>
      <c r="F10" s="5"/>
      <c r="G10" s="5"/>
      <c r="H10" s="5"/>
      <c r="I10" s="5"/>
      <c r="J10" s="5"/>
      <c r="K10" s="5"/>
      <c r="L10" s="5"/>
      <c r="M10" s="5" t="s">
        <v>402</v>
      </c>
      <c r="N10" s="5" t="s">
        <v>377</v>
      </c>
      <c r="O10" s="7" t="s">
        <v>403</v>
      </c>
      <c r="P10" s="7" t="s">
        <v>404</v>
      </c>
      <c r="Q10" s="7" t="s">
        <v>405</v>
      </c>
      <c r="R10" s="7" t="s">
        <v>406</v>
      </c>
      <c r="S10" s="7"/>
      <c r="T10" s="7" t="s">
        <v>407</v>
      </c>
      <c r="U10" s="7" t="s">
        <v>408</v>
      </c>
      <c r="V10" s="7" t="s">
        <v>409</v>
      </c>
      <c r="W10" s="7" t="s">
        <v>410</v>
      </c>
      <c r="X10" s="7"/>
    </row>
    <row r="11" spans="1:24" ht="100.5" customHeight="1">
      <c r="A11" s="172"/>
      <c r="B11" s="190" t="s">
        <v>206</v>
      </c>
      <c r="C11" s="191">
        <v>2</v>
      </c>
      <c r="D11" s="192">
        <v>2</v>
      </c>
      <c r="E11" s="5"/>
      <c r="F11" s="5"/>
      <c r="G11" s="5"/>
      <c r="H11" s="5"/>
      <c r="I11" s="5"/>
      <c r="J11" s="5"/>
      <c r="K11" s="5"/>
      <c r="L11" s="5"/>
      <c r="M11" s="5" t="s">
        <v>411</v>
      </c>
      <c r="N11" s="5" t="s">
        <v>377</v>
      </c>
      <c r="O11" s="7" t="s">
        <v>412</v>
      </c>
      <c r="P11" s="7" t="s">
        <v>413</v>
      </c>
      <c r="Q11" s="7"/>
      <c r="R11" s="7"/>
      <c r="S11" s="7"/>
      <c r="T11" s="7" t="s">
        <v>414</v>
      </c>
      <c r="U11" s="7" t="s">
        <v>415</v>
      </c>
      <c r="V11" s="7"/>
      <c r="W11" s="7"/>
      <c r="X11" s="7"/>
    </row>
    <row r="12" spans="1:24" ht="100.5" customHeight="1">
      <c r="A12" s="172"/>
      <c r="B12" s="190" t="s">
        <v>357</v>
      </c>
      <c r="C12" s="191">
        <v>10</v>
      </c>
      <c r="D12" s="192">
        <v>10</v>
      </c>
      <c r="E12" s="5"/>
      <c r="F12" s="5"/>
      <c r="G12" s="5"/>
      <c r="H12" s="5"/>
      <c r="I12" s="5"/>
      <c r="J12" s="5"/>
      <c r="K12" s="5"/>
      <c r="L12" s="5"/>
      <c r="M12" s="5" t="s">
        <v>416</v>
      </c>
      <c r="N12" s="5" t="s">
        <v>377</v>
      </c>
      <c r="O12" s="7" t="s">
        <v>417</v>
      </c>
      <c r="P12" s="7"/>
      <c r="Q12" s="7"/>
      <c r="R12" s="7"/>
      <c r="S12" s="7"/>
      <c r="T12" s="7" t="s">
        <v>418</v>
      </c>
      <c r="U12" s="7" t="s">
        <v>419</v>
      </c>
      <c r="V12" s="7"/>
      <c r="W12" s="7"/>
      <c r="X12" s="7"/>
    </row>
    <row r="13" spans="1:24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2.75" customHeight="1">
      <c r="A14" s="6"/>
    </row>
  </sheetData>
  <sheetProtection/>
  <mergeCells count="25">
    <mergeCell ref="D5:E5"/>
    <mergeCell ref="V5:V6"/>
    <mergeCell ref="X5:X6"/>
    <mergeCell ref="H5:H6"/>
    <mergeCell ref="I5:I6"/>
    <mergeCell ref="U5:U6"/>
    <mergeCell ref="J5:K5"/>
    <mergeCell ref="O5:O6"/>
    <mergeCell ref="L5:L6"/>
    <mergeCell ref="M4:M6"/>
    <mergeCell ref="G5:G6"/>
    <mergeCell ref="Q5:Q6"/>
    <mergeCell ref="O4:S4"/>
    <mergeCell ref="N4:N6"/>
    <mergeCell ref="R5:R6"/>
    <mergeCell ref="W5:W6"/>
    <mergeCell ref="A4:A6"/>
    <mergeCell ref="B4:B6"/>
    <mergeCell ref="C5:C6"/>
    <mergeCell ref="F5:F6"/>
    <mergeCell ref="T4:X4"/>
    <mergeCell ref="C4:L4"/>
    <mergeCell ref="P5:P6"/>
    <mergeCell ref="S5:S6"/>
    <mergeCell ref="T5:T6"/>
  </mergeCells>
  <printOptions horizontalCentered="1" verticalCentered="1"/>
  <pageMargins left="0" right="0" top="0" bottom="0" header="0.18" footer="0.1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2018-01-31T04:54:58Z</cp:lastPrinted>
  <dcterms:created xsi:type="dcterms:W3CDTF">2017-01-26T02:06:17Z</dcterms:created>
  <dcterms:modified xsi:type="dcterms:W3CDTF">2018-02-27T03:09:51Z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